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ms-excel.sheet.macroEnabled.main+xml" PartName="/xl/workbook.xml"/>
  <Override ContentType="application/vnd.openxmlformats-officedocument.spreadsheetml.styles+xml" PartName="/xl/style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Vecka 1" sheetId="1" r:id="rId4"/>
    <sheet state="visible" name="Vecka 2" sheetId="2" r:id="rId5"/>
    <sheet state="visible" name="Vecka 3" sheetId="3" r:id="rId6"/>
    <sheet state="visible" name="Vecka 4" sheetId="4" r:id="rId7"/>
    <sheet state="visible" name="Vecka 5" sheetId="5" r:id="rId8"/>
    <sheet state="visible" name="Vecka 6" sheetId="6" r:id="rId9"/>
    <sheet state="visible" name="Vecka 7" sheetId="7" r:id="rId10"/>
    <sheet state="visible" name="Vecka 8" sheetId="8" r:id="rId11"/>
    <sheet state="visible" name="Vecka 9" sheetId="9" r:id="rId12"/>
    <sheet state="visible" name="Vecka 10" sheetId="10" r:id="rId13"/>
    <sheet state="visible" name="Övningsbank" sheetId="11" r:id="rId14"/>
  </sheets>
  <definedNames/>
  <calcPr/>
  <extLst>
    <ext uri="GoogleSheetsCustomDataVersion2">
      <go:sheetsCustomData xmlns:go="http://customooxmlschemas.google.com/" r:id="rId15" roundtripDataChecksum="0gjlcxKco/cKI7vlZDGIV3IXssi2XeZyqbPq+eBpIBk="/>
    </ext>
  </extLst>
</workbook>
</file>

<file path=xl/sharedStrings.xml><?xml version="1.0" encoding="utf-8"?>
<sst xmlns="http://schemas.openxmlformats.org/spreadsheetml/2006/main" count="1199" uniqueCount="162">
  <si>
    <t>Handstående</t>
  </si>
  <si>
    <t>Vecka</t>
  </si>
  <si>
    <t>Dag 1</t>
  </si>
  <si>
    <t>Övning</t>
  </si>
  <si>
    <t>Set</t>
  </si>
  <si>
    <t>Reps / tid</t>
  </si>
  <si>
    <t>Vila</t>
  </si>
  <si>
    <t>Video</t>
  </si>
  <si>
    <t>Tekniknyckel</t>
  </si>
  <si>
    <t>Anpassning</t>
  </si>
  <si>
    <t>Genomfört</t>
  </si>
  <si>
    <t>Resultat / kommentar</t>
  </si>
  <si>
    <t>handstand prep</t>
  </si>
  <si>
    <t>10 reps / övning</t>
  </si>
  <si>
    <t>60s</t>
  </si>
  <si>
    <t>Crow pose</t>
  </si>
  <si>
    <t>Bridge up</t>
  </si>
  <si>
    <t>10-30s</t>
  </si>
  <si>
    <t>Tuck handstand hold</t>
  </si>
  <si>
    <t>Straddle compression lifts</t>
  </si>
  <si>
    <t>5-12 reps</t>
  </si>
  <si>
    <t>8-15 reps</t>
  </si>
  <si>
    <t>Kick-up till vägg</t>
  </si>
  <si>
    <t>4-8 försök</t>
  </si>
  <si>
    <t>Wall facing handstand hold</t>
  </si>
  <si>
    <t>handstand floaters</t>
  </si>
  <si>
    <t>10-30 sek</t>
  </si>
  <si>
    <t>L-sit – progression</t>
  </si>
  <si>
    <t>Single leg Handstand hold</t>
  </si>
  <si>
    <t>Dag 2</t>
  </si>
  <si>
    <t>8-12 reps</t>
  </si>
  <si>
    <t>Hollow body hold</t>
  </si>
  <si>
    <t>Heel pulls</t>
  </si>
  <si>
    <t>Headstand leg lifts</t>
  </si>
  <si>
    <t>4-8 reps</t>
  </si>
  <si>
    <t>Wall walks</t>
  </si>
  <si>
    <t>6-12 reps</t>
  </si>
  <si>
    <t>Dag 3</t>
  </si>
  <si>
    <t>Reverse plank</t>
  </si>
  <si>
    <t>10-20s</t>
  </si>
  <si>
    <t>Handstand shoulder taps</t>
  </si>
  <si>
    <t>10-20 reps</t>
  </si>
  <si>
    <t>fokus på att flyta tyngdpunkt och balansera</t>
  </si>
  <si>
    <t>Dag 4 - Extra pass</t>
  </si>
  <si>
    <t>L-sit to planche</t>
  </si>
  <si>
    <t>2-6 reps</t>
  </si>
  <si>
    <t>4-6 försök</t>
  </si>
  <si>
    <t>Handstand against wall</t>
  </si>
  <si>
    <t>Fristående handstående</t>
  </si>
  <si>
    <t>Dag 4</t>
  </si>
  <si>
    <t>Press up on box</t>
  </si>
  <si>
    <t>Hitta max försök</t>
  </si>
  <si>
    <t>max försök</t>
  </si>
  <si>
    <t>Toe pulls</t>
  </si>
  <si>
    <t>2-8 reps</t>
  </si>
  <si>
    <t>5-10 reps</t>
  </si>
  <si>
    <t>ÖVNINGSBANK</t>
  </si>
  <si>
    <t>Övningsnamn</t>
  </si>
  <si>
    <t>Kategori</t>
  </si>
  <si>
    <t>Mål / enhet</t>
  </si>
  <si>
    <t>YouTube-URL</t>
  </si>
  <si>
    <t>Lättare variant</t>
  </si>
  <si>
    <t>Svårare variant</t>
  </si>
  <si>
    <t>Förberedelse</t>
  </si>
  <si>
    <t>reps/tid</t>
  </si>
  <si>
    <t>https://www.youtube.com/watch?v=BBbQ1FUpewk</t>
  </si>
  <si>
    <t>Lugna rörelser och jämnt tryck</t>
  </si>
  <si>
    <t>Mindre rörelseutslag</t>
  </si>
  <si>
    <t>Mer belastning framåt</t>
  </si>
  <si>
    <t>Linje</t>
  </si>
  <si>
    <t>sekunder</t>
  </si>
  <si>
    <t>https://www.youtube.com/watch?v=hUC_f45ZStI</t>
  </si>
  <si>
    <t>bröst mog vägg, tryck igenom axlarna</t>
  </si>
  <si>
    <t>Fötter längre från väggen</t>
  </si>
  <si>
    <t>Smalare avstånd till väggen</t>
  </si>
  <si>
    <t>Trygghet</t>
  </si>
  <si>
    <t>https://www.youtube.com/shorts/ajk1Mzwn4sQ</t>
  </si>
  <si>
    <t>Lång kropp och aktiva axlar</t>
  </si>
  <si>
    <t>Kortare hålltid</t>
  </si>
  <si>
    <t>Lätt kontakt med väggen</t>
  </si>
  <si>
    <t>Balans</t>
  </si>
  <si>
    <t>reps</t>
  </si>
  <si>
    <t>https://www.youtube.com/watch?v=3HXFoW4G6Yg</t>
  </si>
  <si>
    <t>Flytta vikten genom fingrarna</t>
  </si>
  <si>
    <t>En fot i taget</t>
  </si>
  <si>
    <t>Längre fristående balans</t>
  </si>
  <si>
    <t>https://www.youtube.com/watch?v=RQOvdzUfKQ8</t>
  </si>
  <si>
    <t>Dra tårna från väggen med kontroll</t>
  </si>
  <si>
    <t>Mindre lutning</t>
  </si>
  <si>
    <t>Båda fötterna samtidigt</t>
  </si>
  <si>
    <t>Uppgång</t>
  </si>
  <si>
    <t>försök</t>
  </si>
  <si>
    <t>https://www.youtube.com/watch?v=Z1BEEzg5L6Q</t>
  </si>
  <si>
    <t>Samma startposition varje gång</t>
  </si>
  <si>
    <t>Närmare väggen</t>
  </si>
  <si>
    <t>Mindre väggkontakt</t>
  </si>
  <si>
    <t>Fristående uppspark</t>
  </si>
  <si>
    <t>Kontrollerad kraft – inte maximal</t>
  </si>
  <si>
    <t>Passning eller vägg</t>
  </si>
  <si>
    <t>Håll balansen efter uppgång</t>
  </si>
  <si>
    <t>Styrka</t>
  </si>
  <si>
    <t>https://www.youtube.com/watch?v=2TnX8j29tRY</t>
  </si>
  <si>
    <t>Spänd kropp och lugna steg</t>
  </si>
  <si>
    <t>Kortare väg</t>
  </si>
  <si>
    <t>Pike handstand hold</t>
  </si>
  <si>
    <t>https://www.youtube.com/watch?v=FD_JSjXuxZU</t>
  </si>
  <si>
    <t>Höften över axlarna</t>
  </si>
  <si>
    <t>Lägre box</t>
  </si>
  <si>
    <t>Högre box</t>
  </si>
  <si>
    <t>Test</t>
  </si>
  <si>
    <t>sekunder/försök</t>
  </si>
  <si>
    <t>https://www.youtube.com/watch?v=nDY1jlI8k6U</t>
  </si>
  <si>
    <t>Pressa golvet och håll blicken still</t>
  </si>
  <si>
    <t>Vägg eller passning</t>
  </si>
  <si>
    <t>Längre hålltid</t>
  </si>
  <si>
    <t>Bål</t>
  </si>
  <si>
    <t>https://www.youtube.com/shorts/pN_YFk4Lx8Q</t>
  </si>
  <si>
    <t>Nedre ryggen i golvet</t>
  </si>
  <si>
    <t>Böjda knän</t>
  </si>
  <si>
    <t>Armar över huvudet</t>
  </si>
  <si>
    <t>Kompression</t>
  </si>
  <si>
    <t>https://www.youtube.com/watch?v=VGJcsqlOf_k</t>
  </si>
  <si>
    <t>Luta fram och lyft med raka ben</t>
  </si>
  <si>
    <t>Ett ben i taget</t>
  </si>
  <si>
    <t>Högre lyft</t>
  </si>
  <si>
    <t>https://www.youtube.com/shorts/t9VF_xfyYnk</t>
  </si>
  <si>
    <t>Pressa ned och håll höften mellan händerna</t>
  </si>
  <si>
    <t>Ett ben eller tuck</t>
  </si>
  <si>
    <t>Raka ben</t>
  </si>
  <si>
    <t>https://www.youtube.com/watch?v=SrYBD4yCI84</t>
  </si>
  <si>
    <t>Blicken fram och vikten genom fingrarna</t>
  </si>
  <si>
    <t>Tår i golvet</t>
  </si>
  <si>
    <t>Rakare armar</t>
  </si>
  <si>
    <t>Kroppskontroll</t>
  </si>
  <si>
    <t>https://www.youtube.com/watch?v=9QGQilcRFXw</t>
  </si>
  <si>
    <t>Långsam höftkontroll utan att tappa linjen</t>
  </si>
  <si>
    <t>Rörlighet</t>
  </si>
  <si>
    <t>https://www.youtube.com/watch?v=tSvmWU-0Zo0</t>
  </si>
  <si>
    <t>Press igenom golvet och tryck upp höften mot taket</t>
  </si>
  <si>
    <t>anpassa rörelsen</t>
  </si>
  <si>
    <t>https://www.youtube.com/watch?v=K00o-zP1CZg</t>
  </si>
  <si>
    <t>Pressa igenom golvet, kontroll på skiftningarna</t>
  </si>
  <si>
    <t>Byt fot mot väggen istället för fritt stående</t>
  </si>
  <si>
    <t>bål</t>
  </si>
  <si>
    <t>https://www.youtube.com/watch?v=_oFQ3G5iwtc</t>
  </si>
  <si>
    <t>Tryck upp höften, spänd bål</t>
  </si>
  <si>
    <t>https://www.youtube.com/watch?v=iUBh9gu35sM</t>
  </si>
  <si>
    <t>Hitta balans med ena foten som stöd mot väggen</t>
  </si>
  <si>
    <t>https://www.youtube.com/watch?v=1EWItQWjkXU</t>
  </si>
  <si>
    <t>Tryck igenom boxen med axlarna, dra med bål</t>
  </si>
  <si>
    <t>https://www.youtube.com/watch?v=vGJdIA5au2s</t>
  </si>
  <si>
    <t>Tight core, fokus på axlarna över handleder</t>
  </si>
  <si>
    <t>Justera hur pass mycket "tuck" du håller</t>
  </si>
  <si>
    <t>Feet elevated press to handstand</t>
  </si>
  <si>
    <t>https://www.youtube.com/watch?v=TNxyV-ZSWms</t>
  </si>
  <si>
    <t>Arbeta med kontroll och dra dig över till ett handstående</t>
  </si>
  <si>
    <t>Justera höjden på fötterna</t>
  </si>
  <si>
    <t>https://www.youtube.com/watch?v=r8WwpGQlq7U</t>
  </si>
  <si>
    <t>Bål &amp; kroppskontroll</t>
  </si>
  <si>
    <t>https://www.youtube.com/shorts/gRKQd_MN5iY</t>
  </si>
  <si>
    <t>Jobba med kontroll och flytta tyngdpunkten från L-sit till planche</t>
  </si>
  <si>
    <t>Justera övningen så att du går från L-sit och får bak fötterna i marken bakom dig för att sen gå tillbaka till L-Sit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</si>
</sst>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-d"/>
  </numFmts>
  <fonts count="10">
    <font>
      <sz val="11.0"/>
      <color rgb="FF000000"/>
      <name val="Carlito"/>
      <scheme val="minor"/>
    </font>
    <font>
      <b/>
      <sz val="18.0"/>
      <color rgb="FFFFFFFF"/>
      <name val="Carlito"/>
    </font>
    <font/>
    <font>
      <sz val="11.0"/>
      <color theme="1"/>
      <name val="Carlito"/>
    </font>
    <font>
      <b/>
      <sz val="11.0"/>
      <color rgb="FFFFFFFF"/>
      <name val="Carlito"/>
    </font>
    <font>
      <u/>
      <sz val="11.0"/>
      <color rgb="FF0000FF"/>
      <name val="Carlito"/>
    </font>
    <font>
      <color theme="1"/>
      <name val="Carlito"/>
      <scheme val="minor"/>
    </font>
    <font>
      <u/>
      <color rgb="FF000000"/>
    </font>
    <font>
      <u/>
      <color rgb="FF000000"/>
    </font>
    <font>
      <u/>
      <sz val="11.0"/>
      <color rgb="FF0000FF"/>
      <name val="Carlito"/>
    </font>
  </fonts>
  <fills count="9">
    <fill>
      <patternFill patternType="none"/>
    </fill>
    <fill>
      <patternFill patternType="lightGray"/>
    </fill>
    <fill>
      <patternFill patternType="solid">
        <fgColor rgb="FF16324F"/>
        <bgColor rgb="FF16324F"/>
      </patternFill>
    </fill>
    <fill>
      <patternFill patternType="solid">
        <fgColor rgb="FFEAF4F8"/>
        <bgColor rgb="FFEAF4F8"/>
      </patternFill>
    </fill>
    <fill>
      <patternFill patternType="solid">
        <fgColor rgb="FFFFF4CC"/>
        <bgColor rgb="FFFFF4CC"/>
      </patternFill>
    </fill>
    <fill>
      <patternFill patternType="solid">
        <fgColor rgb="FF2E6F95"/>
        <bgColor rgb="FF2E6F95"/>
      </patternFill>
    </fill>
    <fill>
      <patternFill patternType="solid">
        <fgColor rgb="FFFFFFFF"/>
        <bgColor rgb="FFFFFFFF"/>
      </patternFill>
    </fill>
    <fill>
      <patternFill patternType="solid">
        <fgColor rgb="FFF4F6F8"/>
        <bgColor rgb="FFF4F6F8"/>
      </patternFill>
    </fill>
    <fill>
      <patternFill patternType="solid">
        <fgColor rgb="FFFFF2CC"/>
        <bgColor rgb="FFFFF2CC"/>
      </patternFill>
    </fill>
  </fills>
  <borders count="9">
    <border/>
    <border>
      <left/>
      <top/>
      <bottom/>
    </border>
    <border>
      <top/>
      <bottom/>
    </border>
    <border>
      <right/>
      <top/>
      <bottom/>
    </border>
    <border>
      <left style="thin">
        <color rgb="FFD9E1E8"/>
      </left>
      <right style="thin">
        <color rgb="FFD9E1E8"/>
      </right>
      <top style="thin">
        <color rgb="FFD9E1E8"/>
      </top>
      <bottom style="thin">
        <color rgb="FFD9E1E8"/>
      </bottom>
    </border>
    <border>
      <left style="thin">
        <color rgb="FFD9E1E8"/>
      </left>
      <right style="thin">
        <color rgb="FFD9E1E8"/>
      </right>
      <top style="thin">
        <color rgb="FFD9E1E8"/>
      </top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  <border>
      <left/>
      <right/>
      <bottom/>
    </border>
    <border>
      <left/>
      <right/>
      <top/>
      <bottom/>
    </border>
  </borders>
  <cellStyleXfs count="1">
    <xf borderId="0" fillId="0" fontId="0" numFmtId="0" applyAlignment="1" applyFont="1"/>
  </cellStyleXfs>
  <cellXfs count="3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 vertical="center"/>
    </xf>
    <xf borderId="2" fillId="0" fontId="2" numFmtId="0" xfId="0" applyBorder="1" applyFont="1"/>
    <xf borderId="3" fillId="0" fontId="2" numFmtId="0" xfId="0" applyBorder="1" applyFont="1"/>
    <xf borderId="4" fillId="3" fontId="3" numFmtId="0" xfId="0" applyAlignment="1" applyBorder="1" applyFill="1" applyFont="1">
      <alignment shrinkToFit="0" wrapText="1"/>
    </xf>
    <xf borderId="4" fillId="4" fontId="3" numFmtId="0" xfId="0" applyAlignment="1" applyBorder="1" applyFill="1" applyFont="1">
      <alignment readingOrder="0" shrinkToFit="0" wrapText="1"/>
    </xf>
    <xf borderId="4" fillId="4" fontId="3" numFmtId="164" xfId="0" applyAlignment="1" applyBorder="1" applyFill="1" applyFont="1" applyNumberFormat="1">
      <alignment readingOrder="0" shrinkToFit="0" wrapText="1"/>
    </xf>
    <xf borderId="4" fillId="4" fontId="3" numFmtId="0" xfId="0" applyAlignment="1" applyBorder="1" applyFill="1" applyFont="1">
      <alignment shrinkToFit="0" wrapText="1"/>
    </xf>
    <xf borderId="4" fillId="0" fontId="3" numFmtId="0" xfId="0" applyAlignment="1" applyBorder="1" applyFont="1">
      <alignment shrinkToFit="0" wrapText="1"/>
    </xf>
    <xf borderId="1" fillId="5" fontId="4" numFmtId="0" xfId="0" applyAlignment="1" applyBorder="1" applyFill="1" applyFont="1">
      <alignment readingOrder="0" vertical="center"/>
    </xf>
    <xf borderId="4" fillId="2" fontId="4" numFmtId="0" xfId="0" applyAlignment="1" applyBorder="1" applyFill="1" applyFont="1">
      <alignment shrinkToFit="0" vertical="center" wrapText="1"/>
    </xf>
    <xf borderId="4" fillId="6" fontId="3" numFmtId="0" xfId="0" applyAlignment="1" applyBorder="1" applyFill="1" applyFont="1">
      <alignment readingOrder="0" shrinkToFit="0" vertical="center" wrapText="1"/>
    </xf>
    <xf borderId="4" fillId="7" fontId="5" numFmtId="0" xfId="0" applyAlignment="1" applyBorder="1" applyFill="1" applyFont="1">
      <alignment shrinkToFit="0" vertical="center" wrapText="1"/>
    </xf>
    <xf borderId="4" fillId="7" fontId="3" numFmtId="0" xfId="0" applyAlignment="1" applyBorder="1" applyFill="1" applyFont="1">
      <alignment shrinkToFit="0" vertical="center" wrapText="1"/>
    </xf>
    <xf borderId="4" fillId="6" fontId="3" numFmtId="0" xfId="0" applyAlignment="1" applyBorder="1" applyFill="1" applyFont="1">
      <alignment shrinkToFit="0" vertical="center" wrapText="1"/>
    </xf>
    <xf borderId="0" fillId="6" fontId="3" numFmtId="0" xfId="0" applyAlignment="1" applyFill="1" applyFont="1">
      <alignment readingOrder="0" shrinkToFit="0" vertical="center" wrapText="1"/>
    </xf>
    <xf borderId="0" fillId="7" fontId="3" numFmtId="0" xfId="0" applyAlignment="1" applyFill="1" applyFont="1">
      <alignment shrinkToFit="0" vertical="center" wrapText="1"/>
    </xf>
    <xf borderId="0" fillId="7" fontId="3" numFmtId="0" xfId="0" applyAlignment="1" applyFill="1" applyFont="1">
      <alignment readingOrder="0" shrinkToFit="0" vertical="center" wrapText="1"/>
    </xf>
    <xf borderId="0" fillId="6" fontId="3" numFmtId="0" xfId="0" applyAlignment="1" applyFill="1" applyFont="1">
      <alignment shrinkToFit="0" vertical="center" wrapText="1"/>
    </xf>
    <xf borderId="4" fillId="6" fontId="3" numFmtId="164" xfId="0" applyAlignment="1" applyBorder="1" applyFill="1" applyFont="1" applyNumberFormat="1">
      <alignment readingOrder="0" shrinkToFit="0" vertical="center" wrapText="1"/>
    </xf>
    <xf borderId="0" fillId="0" fontId="6" numFmtId="0" xfId="0" applyAlignment="1" applyFont="1">
      <alignment readingOrder="0"/>
    </xf>
    <xf borderId="1" fillId="2" fontId="1" numFmtId="0" xfId="0" applyAlignment="1" applyBorder="1" applyFill="1" applyFont="1">
      <alignment vertical="center"/>
    </xf>
    <xf borderId="5" fillId="2" fontId="4" numFmtId="0" xfId="0" applyAlignment="1" applyBorder="1" applyFill="1" applyFont="1">
      <alignment shrinkToFit="0" vertical="center" wrapText="1"/>
    </xf>
    <xf borderId="6" fillId="0" fontId="6" numFmtId="0" xfId="0" applyAlignment="1" applyBorder="1" applyFont="1">
      <alignment readingOrder="0"/>
    </xf>
    <xf borderId="6" fillId="0" fontId="6" numFmtId="0" xfId="0" applyBorder="1" applyFont="1"/>
    <xf borderId="6" fillId="8" fontId="7" numFmtId="0" xfId="0" applyAlignment="1" applyBorder="1" applyFill="1" applyFont="1">
      <alignment readingOrder="0"/>
    </xf>
    <xf borderId="6" fillId="0" fontId="6" numFmtId="0" xfId="0" applyBorder="1" applyFont="1"/>
    <xf borderId="6" fillId="8" fontId="8" numFmtId="0" xfId="0" applyBorder="1" applyFill="1" applyFont="1"/>
    <xf borderId="6" fillId="6" fontId="3" numFmtId="0" xfId="0" applyAlignment="1" applyBorder="1" applyFill="1" applyFont="1">
      <alignment readingOrder="0" shrinkToFit="0" vertical="center" wrapText="1"/>
    </xf>
    <xf borderId="6" fillId="8" fontId="9" numFmtId="0" xfId="0" applyAlignment="1" applyBorder="1" applyFill="1" applyFont="1">
      <alignment readingOrder="0" shrinkToFit="0" vertical="center" wrapText="1"/>
    </xf>
    <xf borderId="6" fillId="7" fontId="3" numFmtId="0" xfId="0" applyAlignment="1" applyBorder="1" applyFill="1" applyFont="1">
      <alignment readingOrder="0" shrinkToFit="0" vertical="center" wrapText="1"/>
    </xf>
    <xf borderId="6" fillId="6" fontId="3" numFmtId="0" xfId="0" applyAlignment="1" applyBorder="1" applyFill="1" applyFont="1">
      <alignment shrinkToFit="0" vertical="center" wrapText="1"/>
    </xf>
    <xf borderId="7" fillId="6" fontId="3" numFmtId="0" xfId="0" applyAlignment="1" applyBorder="1" applyFill="1" applyFont="1">
      <alignment shrinkToFit="0" vertical="center" wrapText="1"/>
    </xf>
    <xf borderId="8" fillId="6" fontId="3" numFmtId="0" xfId="0" applyAlignment="1" applyBorder="1" applyFill="1" applyFont="1">
      <alignment shrinkToFit="0" vertical="center" wrapText="1"/>
    </xf>
  </cellXfs>
  <cellStyles count="1">
    <cellStyle xfId="0" name="Normal" builtinId="0"/>
  </cellStyles>
  <dxfs count="2">
    <dxf>
      <font>
        <b/>
        <color rgb="FF216E39"/>
      </font>
      <fill>
        <patternFill patternType="solid">
          <fgColor rgb="FFE8F3EC"/>
          <bgColor rgb="FFE8F3EC"/>
        </patternFill>
      </fill>
      <border/>
    </dxf>
    <dxf>
      <font>
        <color rgb="FFA61B1B"/>
      </font>
      <fill>
        <patternFill patternType="solid">
          <fgColor rgb="FFFCE8E6"/>
          <bgColor rgb="FFFCE8E6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5" Type="http://customschemas.google.com/relationships/workbookmetadata" Target="metadata"/><Relationship Id="rId14" Type="http://schemas.openxmlformats.org/officeDocument/2006/relationships/worksheet" Target="worksheets/sheet1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Carlito"/>
        <a:ea typeface="Carlito"/>
        <a:cs typeface="Carlito"/>
      </a:majorFont>
      <a:minorFont>
        <a:latin typeface="Carlito"/>
        <a:ea typeface="Carlito"/>
        <a:cs typeface="Carlito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20" Type="http://schemas.openxmlformats.org/officeDocument/2006/relationships/hyperlink" Target="https://www.youtube.com/watch?v=1EWItQWjkXU" TargetMode="External"/><Relationship Id="rId22" Type="http://schemas.openxmlformats.org/officeDocument/2006/relationships/hyperlink" Target="https://www.youtube.com/watch?v=TNxyV-ZSWms" TargetMode="External"/><Relationship Id="rId21" Type="http://schemas.openxmlformats.org/officeDocument/2006/relationships/hyperlink" Target="https://www.youtube.com/watch?v=vGJdIA5au2s" TargetMode="External"/><Relationship Id="rId24" Type="http://schemas.openxmlformats.org/officeDocument/2006/relationships/hyperlink" Target="https://www.youtube.com/shorts/gRKQd_MN5iY" TargetMode="External"/><Relationship Id="rId23" Type="http://schemas.openxmlformats.org/officeDocument/2006/relationships/hyperlink" Target="https://www.youtube.com/watch?v=r8WwpGQlq7U" TargetMode="External"/><Relationship Id="rId1" Type="http://schemas.openxmlformats.org/officeDocument/2006/relationships/hyperlink" Target="https://www.youtube.com/watch?v=BBbQ1FUpewk" TargetMode="External"/><Relationship Id="rId2" Type="http://schemas.openxmlformats.org/officeDocument/2006/relationships/hyperlink" Target="https://www.youtube.com/watch?v=hUC_f45ZStI" TargetMode="External"/><Relationship Id="rId3" Type="http://schemas.openxmlformats.org/officeDocument/2006/relationships/hyperlink" Target="https://www.youtube.com/shorts/ajk1Mzwn4sQ" TargetMode="External"/><Relationship Id="rId4" Type="http://schemas.openxmlformats.org/officeDocument/2006/relationships/hyperlink" Target="https://www.youtube.com/watch?v=3HXFoW4G6Yg" TargetMode="External"/><Relationship Id="rId9" Type="http://schemas.openxmlformats.org/officeDocument/2006/relationships/hyperlink" Target="https://www.youtube.com/watch?v=FD_JSjXuxZU" TargetMode="External"/><Relationship Id="rId25" Type="http://schemas.openxmlformats.org/officeDocument/2006/relationships/drawing" Target="../drawings/drawing11.xml"/><Relationship Id="rId5" Type="http://schemas.openxmlformats.org/officeDocument/2006/relationships/hyperlink" Target="https://www.youtube.com/watch?v=RQOvdzUfKQ8" TargetMode="External"/><Relationship Id="rId6" Type="http://schemas.openxmlformats.org/officeDocument/2006/relationships/hyperlink" Target="https://www.youtube.com/watch?v=Z1BEEzg5L6Q" TargetMode="External"/><Relationship Id="rId7" Type="http://schemas.openxmlformats.org/officeDocument/2006/relationships/hyperlink" Target="https://www.youtube.com/watch?v=Z1BEEzg5L6Q" TargetMode="External"/><Relationship Id="rId8" Type="http://schemas.openxmlformats.org/officeDocument/2006/relationships/hyperlink" Target="https://www.youtube.com/watch?v=2TnX8j29tRY" TargetMode="External"/><Relationship Id="rId11" Type="http://schemas.openxmlformats.org/officeDocument/2006/relationships/hyperlink" Target="https://www.youtube.com/shorts/pN_YFk4Lx8Q" TargetMode="External"/><Relationship Id="rId10" Type="http://schemas.openxmlformats.org/officeDocument/2006/relationships/hyperlink" Target="https://www.youtube.com/watch?v=nDY1jlI8k6U" TargetMode="External"/><Relationship Id="rId13" Type="http://schemas.openxmlformats.org/officeDocument/2006/relationships/hyperlink" Target="https://www.youtube.com/shorts/t9VF_xfyYnk" TargetMode="External"/><Relationship Id="rId12" Type="http://schemas.openxmlformats.org/officeDocument/2006/relationships/hyperlink" Target="https://www.youtube.com/watch?v=VGJcsqlOf_k" TargetMode="External"/><Relationship Id="rId15" Type="http://schemas.openxmlformats.org/officeDocument/2006/relationships/hyperlink" Target="https://www.youtube.com/watch?v=9QGQilcRFXw" TargetMode="External"/><Relationship Id="rId14" Type="http://schemas.openxmlformats.org/officeDocument/2006/relationships/hyperlink" Target="https://www.youtube.com/watch?v=SrYBD4yCI84" TargetMode="External"/><Relationship Id="rId17" Type="http://schemas.openxmlformats.org/officeDocument/2006/relationships/hyperlink" Target="https://www.youtube.com/watch?v=K00o-zP1CZg" TargetMode="External"/><Relationship Id="rId16" Type="http://schemas.openxmlformats.org/officeDocument/2006/relationships/hyperlink" Target="https://www.youtube.com/watch?v=tSvmWU-0Zo0" TargetMode="External"/><Relationship Id="rId19" Type="http://schemas.openxmlformats.org/officeDocument/2006/relationships/hyperlink" Target="https://www.youtube.com/watch?v=iUBh9gu35sM" TargetMode="External"/><Relationship Id="rId18" Type="http://schemas.openxmlformats.org/officeDocument/2006/relationships/hyperlink" Target="https://www.youtube.com/watch?v=_oFQ3G5iwt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6F95"/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1" width="31.0"/>
    <col customWidth="1" min="2" max="2" width="9.0"/>
    <col customWidth="1" min="3" max="3" width="15.0"/>
    <col customWidth="1" min="4" max="4" width="13.0"/>
    <col customWidth="1" min="5" max="5" width="16.0"/>
    <col customWidth="1" min="6" max="6" width="35.0"/>
    <col customWidth="1" min="7" max="7" width="25.0"/>
    <col customWidth="1" min="8" max="8" width="15.0"/>
    <col customWidth="1" min="9" max="9" width="34.0"/>
    <col customWidth="1" min="10" max="26" width="8.63"/>
  </cols>
  <sheetData>
    <row r="1" ht="33.75" customHeight="1">
      <c r="A1" s="1" t="s">
        <v>0</v>
      </c>
      <c r="B1" s="2"/>
      <c r="C1" s="2"/>
      <c r="D1" s="2"/>
      <c r="E1" s="2"/>
      <c r="F1" s="2"/>
      <c r="G1" s="2"/>
      <c r="H1" s="2"/>
      <c r="I1" s="3"/>
    </row>
    <row r="2">
      <c r="A2" s="4" t="s">
        <v>1</v>
      </c>
      <c r="B2" s="5">
        <v>1.0</v>
      </c>
      <c r="C2" s="4"/>
      <c r="D2" s="5"/>
      <c r="E2" s="4"/>
      <c r="F2" s="6"/>
      <c r="G2" s="4"/>
      <c r="H2" s="7"/>
      <c r="I2" s="8"/>
    </row>
    <row r="4" ht="24.0" customHeight="1">
      <c r="A4" s="9" t="s">
        <v>2</v>
      </c>
      <c r="B4" s="2"/>
      <c r="C4" s="2"/>
      <c r="D4" s="2"/>
      <c r="E4" s="2"/>
      <c r="F4" s="2"/>
      <c r="G4" s="2"/>
      <c r="H4" s="2"/>
      <c r="I4" s="3"/>
    </row>
    <row r="5" ht="30.0" customHeight="1">
      <c r="A5" s="10" t="s">
        <v>3</v>
      </c>
      <c r="B5" s="10" t="s">
        <v>4</v>
      </c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</row>
    <row r="6">
      <c r="A6" s="11" t="s">
        <v>12</v>
      </c>
      <c r="B6" s="11">
        <v>1.0</v>
      </c>
      <c r="C6" s="11" t="s">
        <v>13</v>
      </c>
      <c r="D6" s="11" t="s">
        <v>14</v>
      </c>
      <c r="E6" s="12" t="str">
        <f>IFERROR(HYPERLINK(VLOOKUP(A6,'Övningsbank'!$A$3:$D$37,4,FALSE),"Öppna video"),"")</f>
        <v>Öppna video</v>
      </c>
      <c r="F6" s="13" t="str">
        <f>IFERROR(VLOOKUP(A6,'Övningsbank'!$A$3:$E$37,5,FALSE),"")</f>
        <v>Lugna rörelser och jämnt tryck</v>
      </c>
      <c r="G6" s="14"/>
      <c r="H6" s="11"/>
      <c r="I6" s="14"/>
    </row>
    <row r="7">
      <c r="A7" s="11" t="s">
        <v>15</v>
      </c>
      <c r="B7" s="14">
        <v>4.0</v>
      </c>
      <c r="C7" s="11" t="s">
        <v>17</v>
      </c>
      <c r="D7" s="11" t="s">
        <v>14</v>
      </c>
      <c r="E7" s="12" t="str">
        <f>IFERROR(HYPERLINK(VLOOKUP(A7,'Övningsbank'!$A$3:$D$37,4,FALSE),"Öppna video"),"")</f>
        <v>Öppna video</v>
      </c>
      <c r="F7" s="13" t="str">
        <f>IFERROR(VLOOKUP(A7,'Övningsbank'!$A$3:$E$37,5,FALSE),"")</f>
        <v>Blicken fram och vikten genom fingrarna</v>
      </c>
      <c r="G7" s="14"/>
      <c r="H7" s="14"/>
      <c r="I7" s="14"/>
    </row>
    <row r="8">
      <c r="A8" s="11" t="s">
        <v>19</v>
      </c>
      <c r="B8" s="14">
        <v>3.0</v>
      </c>
      <c r="C8" s="11" t="s">
        <v>20</v>
      </c>
      <c r="D8" s="11" t="s">
        <v>14</v>
      </c>
      <c r="E8" s="12" t="str">
        <f>IFERROR(HYPERLINK(VLOOKUP(A8,'Övningsbank'!$A$3:$D$37,4,FALSE),"Öppna video"),"")</f>
        <v>Öppna video</v>
      </c>
      <c r="F8" s="13" t="str">
        <f>IFERROR(VLOOKUP(A8,'Övningsbank'!$A$3:$E$37,5,FALSE),"")</f>
        <v>Luta fram och lyft med raka ben</v>
      </c>
      <c r="G8" s="14"/>
      <c r="H8" s="14"/>
      <c r="I8" s="14"/>
    </row>
    <row r="9">
      <c r="A9" s="11" t="s">
        <v>24</v>
      </c>
      <c r="B9" s="14">
        <v>3.0</v>
      </c>
      <c r="C9" s="11" t="s">
        <v>17</v>
      </c>
      <c r="D9" s="11" t="s">
        <v>14</v>
      </c>
      <c r="E9" s="12" t="str">
        <f>IFERROR(HYPERLINK(VLOOKUP(A9,'Övningsbank'!$A$3:$D$37,4,FALSE),"Öppna video"),"")</f>
        <v>Öppna video</v>
      </c>
      <c r="F9" s="13" t="str">
        <f>IFERROR(VLOOKUP(A9,'Övningsbank'!$A$3:$E$37,5,FALSE),"")</f>
        <v>bröst mog vägg, tryck igenom axlarna</v>
      </c>
      <c r="G9" s="14"/>
      <c r="H9" s="14"/>
      <c r="I9" s="14"/>
    </row>
    <row r="10">
      <c r="A10" s="11" t="s">
        <v>27</v>
      </c>
      <c r="B10" s="11">
        <v>2.0</v>
      </c>
      <c r="C10" s="11" t="s">
        <v>17</v>
      </c>
      <c r="D10" s="11"/>
      <c r="E10" s="12" t="str">
        <f>IFERROR(HYPERLINK(VLOOKUP(A10,'Övningsbank'!$A$3:$D$37,4,FALSE),"Öppna video"),"")</f>
        <v>Öppna video</v>
      </c>
      <c r="F10" s="13" t="str">
        <f>IFERROR(VLOOKUP(A10,'Övningsbank'!$A$3:$E$37,5,FALSE),"")</f>
        <v>Pressa ned och håll höften mellan händerna</v>
      </c>
      <c r="G10" s="14"/>
      <c r="H10" s="14"/>
      <c r="I10" s="14"/>
    </row>
    <row r="11">
      <c r="D11" s="11"/>
    </row>
    <row r="12" ht="24.0" customHeight="1">
      <c r="A12" s="9" t="s">
        <v>29</v>
      </c>
      <c r="B12" s="2"/>
      <c r="C12" s="2"/>
      <c r="D12" s="2"/>
      <c r="E12" s="2"/>
      <c r="F12" s="2"/>
      <c r="G12" s="2"/>
      <c r="H12" s="2"/>
      <c r="I12" s="3"/>
    </row>
    <row r="13" ht="30.0" customHeight="1">
      <c r="A13" s="10" t="s">
        <v>3</v>
      </c>
      <c r="B13" s="10" t="s">
        <v>4</v>
      </c>
      <c r="C13" s="10" t="s">
        <v>5</v>
      </c>
      <c r="D13" s="10" t="s">
        <v>6</v>
      </c>
      <c r="E13" s="10" t="s">
        <v>7</v>
      </c>
      <c r="F13" s="10" t="s">
        <v>8</v>
      </c>
      <c r="G13" s="10" t="s">
        <v>9</v>
      </c>
      <c r="H13" s="10" t="s">
        <v>10</v>
      </c>
      <c r="I13" s="10" t="s">
        <v>11</v>
      </c>
    </row>
    <row r="14">
      <c r="A14" s="11" t="s">
        <v>12</v>
      </c>
      <c r="B14" s="11">
        <v>1.0</v>
      </c>
      <c r="C14" s="11" t="s">
        <v>13</v>
      </c>
      <c r="D14" s="11" t="s">
        <v>14</v>
      </c>
      <c r="E14" s="12" t="str">
        <f>IFERROR(HYPERLINK(VLOOKUP(A14,'Övningsbank'!$A$3:$D$37,4,FALSE),"Öppna video"),"")</f>
        <v>Öppna video</v>
      </c>
      <c r="F14" s="13" t="str">
        <f>IFERROR(VLOOKUP(A14,'Övningsbank'!$A$3:$E$37,5,FALSE),"")</f>
        <v>Lugna rörelser och jämnt tryck</v>
      </c>
      <c r="G14" s="14"/>
      <c r="H14" s="14"/>
      <c r="I14" s="14"/>
    </row>
    <row r="15">
      <c r="A15" s="11" t="s">
        <v>31</v>
      </c>
      <c r="B15" s="14">
        <v>3.0</v>
      </c>
      <c r="C15" s="11" t="s">
        <v>17</v>
      </c>
      <c r="D15" s="11" t="s">
        <v>14</v>
      </c>
      <c r="E15" s="12" t="str">
        <f>IFERROR(HYPERLINK(VLOOKUP(A15,'Övningsbank'!$A$3:$D$37,4,FALSE),"Öppna video"),"")</f>
        <v>Öppna video</v>
      </c>
      <c r="F15" s="13" t="str">
        <f>IFERROR(VLOOKUP(A15,'Övningsbank'!$A$3:$E$37,5,FALSE),"")</f>
        <v>Nedre ryggen i golvet</v>
      </c>
      <c r="G15" s="14"/>
      <c r="H15" s="14"/>
      <c r="I15" s="14"/>
    </row>
    <row r="16">
      <c r="A16" s="11" t="s">
        <v>16</v>
      </c>
      <c r="B16" s="14">
        <v>3.0</v>
      </c>
      <c r="C16" s="11" t="s">
        <v>17</v>
      </c>
      <c r="D16" s="11" t="s">
        <v>14</v>
      </c>
      <c r="E16" s="12" t="str">
        <f>IFERROR(HYPERLINK(VLOOKUP(A16,'Övningsbank'!$A$3:$D$37,4,FALSE),"Öppna video"),"")</f>
        <v>Öppna video</v>
      </c>
      <c r="F16" s="13" t="str">
        <f>IFERROR(VLOOKUP(A16,'Övningsbank'!$A$3:$E$37,5,FALSE),"")</f>
        <v>Press igenom golvet och tryck upp höften mot taket</v>
      </c>
      <c r="G16" s="14"/>
      <c r="H16" s="14"/>
      <c r="I16" s="14"/>
    </row>
    <row r="17">
      <c r="A17" s="11" t="s">
        <v>33</v>
      </c>
      <c r="B17" s="14">
        <v>3.0</v>
      </c>
      <c r="C17" s="11" t="s">
        <v>34</v>
      </c>
      <c r="D17" s="11" t="s">
        <v>14</v>
      </c>
      <c r="E17" s="12" t="str">
        <f>IFERROR(HYPERLINK(VLOOKUP(A17,'Övningsbank'!$A$3:$D$37,4,FALSE),"Öppna video"),"")</f>
        <v>Öppna video</v>
      </c>
      <c r="F17" s="13" t="str">
        <f>IFERROR(VLOOKUP(A17,'Övningsbank'!$A$3:$E$37,5,FALSE),"")</f>
        <v>Långsam höftkontroll utan att tappa linjen</v>
      </c>
      <c r="G17" s="14"/>
      <c r="H17" s="14"/>
      <c r="I17" s="14"/>
    </row>
    <row r="18">
      <c r="A18" s="11" t="s">
        <v>25</v>
      </c>
      <c r="B18" s="14">
        <v>3.0</v>
      </c>
      <c r="C18" s="11" t="s">
        <v>36</v>
      </c>
      <c r="D18" s="11" t="s">
        <v>14</v>
      </c>
      <c r="E18" s="12" t="str">
        <f>IFERROR(HYPERLINK(VLOOKUP(A18,'Övningsbank'!$A$3:$D$37,4,FALSE),"Öppna video"),"")</f>
        <v>Öppna video</v>
      </c>
      <c r="F18" s="13" t="str">
        <f>IFERROR(VLOOKUP(A18,'Övningsbank'!$A$3:$E$37,5,FALSE),"")</f>
        <v>Pressa igenom golvet, kontroll på skiftningarna</v>
      </c>
      <c r="G18" s="14"/>
      <c r="H18" s="14"/>
      <c r="I18" s="14"/>
    </row>
    <row r="19">
      <c r="D19" s="11"/>
    </row>
    <row r="20" ht="24.0" customHeight="1">
      <c r="A20" s="9" t="s">
        <v>37</v>
      </c>
      <c r="B20" s="2"/>
      <c r="C20" s="2"/>
      <c r="D20" s="2"/>
      <c r="E20" s="2"/>
      <c r="F20" s="2"/>
      <c r="G20" s="2"/>
      <c r="H20" s="2"/>
      <c r="I20" s="3"/>
    </row>
    <row r="21" ht="30.0" customHeight="1">
      <c r="A21" s="10" t="s">
        <v>3</v>
      </c>
      <c r="B21" s="10" t="s">
        <v>4</v>
      </c>
      <c r="C21" s="10" t="s">
        <v>5</v>
      </c>
      <c r="D21" s="10" t="s">
        <v>6</v>
      </c>
      <c r="E21" s="10" t="s">
        <v>7</v>
      </c>
      <c r="F21" s="10" t="s">
        <v>8</v>
      </c>
      <c r="G21" s="10" t="s">
        <v>9</v>
      </c>
      <c r="H21" s="10" t="s">
        <v>10</v>
      </c>
      <c r="I21" s="10" t="s">
        <v>11</v>
      </c>
    </row>
    <row r="22" ht="15.75" customHeight="1">
      <c r="A22" s="11" t="s">
        <v>12</v>
      </c>
      <c r="B22" s="11">
        <v>1.0</v>
      </c>
      <c r="C22" s="11" t="s">
        <v>13</v>
      </c>
      <c r="D22" s="11" t="s">
        <v>14</v>
      </c>
      <c r="E22" s="12" t="str">
        <f>IFERROR(HYPERLINK(VLOOKUP(A22,'Övningsbank'!$A$3:$D$37,4,FALSE),"Öppna video"),"")</f>
        <v>Öppna video</v>
      </c>
      <c r="F22" s="13" t="str">
        <f>IFERROR(VLOOKUP(A22,'Övningsbank'!$A$3:$E$37,5,FALSE),"")</f>
        <v>Lugna rörelser och jämnt tryck</v>
      </c>
      <c r="G22" s="14"/>
      <c r="H22" s="14"/>
      <c r="I22" s="14"/>
    </row>
    <row r="23" ht="15.75" customHeight="1">
      <c r="A23" s="11" t="s">
        <v>38</v>
      </c>
      <c r="B23" s="14">
        <v>3.0</v>
      </c>
      <c r="C23" s="11" t="s">
        <v>39</v>
      </c>
      <c r="D23" s="11" t="s">
        <v>14</v>
      </c>
      <c r="E23" s="12" t="str">
        <f>IFERROR(HYPERLINK(VLOOKUP(A23,'Övningsbank'!$A$3:$D$37,4,FALSE),"Öppna video"),"")</f>
        <v>Öppna video</v>
      </c>
      <c r="F23" s="13" t="str">
        <f>IFERROR(VLOOKUP(A23,'Övningsbank'!$A$3:$E$37,5,FALSE),"")</f>
        <v>Tryck upp höften, spänd bål</v>
      </c>
      <c r="G23" s="14"/>
      <c r="H23" s="14"/>
      <c r="I23" s="14"/>
    </row>
    <row r="24" ht="15.75" customHeight="1">
      <c r="A24" s="11" t="s">
        <v>19</v>
      </c>
      <c r="B24" s="14">
        <v>3.0</v>
      </c>
      <c r="C24" s="11" t="s">
        <v>36</v>
      </c>
      <c r="D24" s="11" t="s">
        <v>14</v>
      </c>
      <c r="E24" s="12" t="str">
        <f>IFERROR(HYPERLINK(VLOOKUP(A24,'Övningsbank'!$A$3:$D$37,4,FALSE),"Öppna video"),"")</f>
        <v>Öppna video</v>
      </c>
      <c r="F24" s="13" t="str">
        <f>IFERROR(VLOOKUP(A24,'Övningsbank'!$A$3:$E$37,5,FALSE),"")</f>
        <v>Luta fram och lyft med raka ben</v>
      </c>
      <c r="G24" s="14"/>
      <c r="H24" s="14"/>
      <c r="I24" s="14"/>
    </row>
    <row r="25" ht="15.75" customHeight="1">
      <c r="A25" s="11" t="s">
        <v>28</v>
      </c>
      <c r="B25" s="14">
        <v>3.0</v>
      </c>
      <c r="C25" s="11" t="s">
        <v>17</v>
      </c>
      <c r="D25" s="11" t="s">
        <v>14</v>
      </c>
      <c r="E25" s="12" t="str">
        <f>IFERROR(HYPERLINK(VLOOKUP(A25,'Övningsbank'!$A$3:$D$37,4,FALSE),"Öppna video"),"")</f>
        <v>Öppna video</v>
      </c>
      <c r="F25" s="13" t="str">
        <f>IFERROR(VLOOKUP(A25,'Övningsbank'!$A$3:$E$37,5,FALSE),"")</f>
        <v>Hitta balans med ena foten som stöd mot väggen</v>
      </c>
      <c r="G25" s="14"/>
      <c r="H25" s="14"/>
      <c r="I25" s="14"/>
    </row>
    <row r="26" ht="15.75" customHeight="1">
      <c r="A26" s="11" t="s">
        <v>27</v>
      </c>
      <c r="B26" s="14">
        <v>3.0</v>
      </c>
      <c r="C26" s="11" t="s">
        <v>17</v>
      </c>
      <c r="D26" s="11" t="s">
        <v>14</v>
      </c>
      <c r="E26" s="12" t="str">
        <f>IFERROR(HYPERLINK(VLOOKUP(A26,'Övningsbank'!$A$3:$D$37,4,FALSE),"Öppna video"),"")</f>
        <v>Öppna video</v>
      </c>
      <c r="F26" s="13" t="str">
        <f>IFERROR(VLOOKUP(A26,'Övningsbank'!$A$3:$E$37,5,FALSE),"")</f>
        <v>Pressa ned och håll höften mellan händerna</v>
      </c>
      <c r="G26" s="14"/>
      <c r="H26" s="14"/>
      <c r="I26" s="14"/>
    </row>
    <row r="27" ht="15.75" customHeight="1">
      <c r="D27" s="11"/>
    </row>
    <row r="28" ht="24.0" customHeight="1">
      <c r="A28" s="9" t="s">
        <v>43</v>
      </c>
      <c r="B28" s="2"/>
      <c r="C28" s="2"/>
      <c r="D28" s="2"/>
      <c r="E28" s="2"/>
      <c r="F28" s="2"/>
      <c r="G28" s="2"/>
      <c r="H28" s="2"/>
      <c r="I28" s="3"/>
    </row>
    <row r="29" ht="30.0" customHeight="1">
      <c r="A29" s="10" t="s">
        <v>3</v>
      </c>
      <c r="B29" s="10" t="s">
        <v>4</v>
      </c>
      <c r="C29" s="10" t="s">
        <v>5</v>
      </c>
      <c r="D29" s="10" t="s">
        <v>6</v>
      </c>
      <c r="E29" s="10" t="s">
        <v>7</v>
      </c>
      <c r="F29" s="10" t="s">
        <v>8</v>
      </c>
      <c r="G29" s="10" t="s">
        <v>9</v>
      </c>
      <c r="H29" s="10" t="s">
        <v>10</v>
      </c>
      <c r="I29" s="10" t="s">
        <v>11</v>
      </c>
    </row>
    <row r="30" ht="15.75" customHeight="1">
      <c r="A30" s="11" t="s">
        <v>12</v>
      </c>
      <c r="B30" s="11">
        <v>1.0</v>
      </c>
      <c r="C30" s="11" t="s">
        <v>13</v>
      </c>
      <c r="D30" s="11" t="s">
        <v>14</v>
      </c>
      <c r="E30" s="12" t="str">
        <f>IFERROR(HYPERLINK(VLOOKUP(A30,'Övningsbank'!$A$3:$D$37,4,FALSE),"Öppna video"),"")</f>
        <v>Öppna video</v>
      </c>
      <c r="F30" s="13" t="str">
        <f>IFERROR(VLOOKUP(A30,'Övningsbank'!$A$3:$E$37,5,FALSE),"")</f>
        <v>Lugna rörelser och jämnt tryck</v>
      </c>
      <c r="G30" s="14"/>
      <c r="H30" s="14"/>
      <c r="I30" s="14"/>
    </row>
    <row r="31" ht="15.75" customHeight="1">
      <c r="A31" s="11" t="s">
        <v>22</v>
      </c>
      <c r="B31" s="14">
        <v>3.0</v>
      </c>
      <c r="C31" s="11" t="s">
        <v>46</v>
      </c>
      <c r="D31" s="11" t="s">
        <v>14</v>
      </c>
      <c r="E31" s="12" t="str">
        <f>IFERROR(HYPERLINK(VLOOKUP(A31,'Övningsbank'!$A$3:$D$37,4,FALSE),"Öppna video"),"")</f>
        <v>Öppna video</v>
      </c>
      <c r="F31" s="13" t="str">
        <f>IFERROR(VLOOKUP(A31,'Övningsbank'!$A$3:$E$37,5,FALSE),"")</f>
        <v>Samma startposition varje gång</v>
      </c>
      <c r="G31" s="14"/>
      <c r="H31" s="14"/>
      <c r="I31" s="14"/>
    </row>
    <row r="32" ht="15.75" customHeight="1">
      <c r="A32" s="11" t="s">
        <v>48</v>
      </c>
      <c r="B32" s="14">
        <v>3.0</v>
      </c>
      <c r="C32" s="11" t="s">
        <v>46</v>
      </c>
      <c r="D32" s="11" t="s">
        <v>14</v>
      </c>
      <c r="E32" s="12" t="str">
        <f>IFERROR(HYPERLINK(VLOOKUP(A32,'Övningsbank'!$A$3:$D$37,4,FALSE),"Öppna video"),"")</f>
        <v>Öppna video</v>
      </c>
      <c r="F32" s="13" t="str">
        <f>IFERROR(VLOOKUP(A32,'Övningsbank'!$A$3:$E$37,5,FALSE),"")</f>
        <v>Pressa golvet och håll blicken still</v>
      </c>
      <c r="G32" s="14"/>
      <c r="H32" s="14"/>
      <c r="I32" s="14"/>
    </row>
    <row r="33" ht="15.75" customHeight="1">
      <c r="A33" s="11" t="s">
        <v>50</v>
      </c>
      <c r="B33" s="14">
        <v>2.0</v>
      </c>
      <c r="C33" s="11" t="s">
        <v>36</v>
      </c>
      <c r="D33" s="11" t="s">
        <v>14</v>
      </c>
      <c r="E33" s="12" t="str">
        <f>IFERROR(HYPERLINK(VLOOKUP(A33,'Övningsbank'!$A$3:$D$37,4,FALSE),"Öppna video"),"")</f>
        <v>Öppna video</v>
      </c>
      <c r="F33" s="13" t="str">
        <f>IFERROR(VLOOKUP(A33,'Övningsbank'!$A$3:$E$37,5,FALSE),"")</f>
        <v>Tryck igenom boxen med axlarna, dra med bål</v>
      </c>
      <c r="G33" s="14"/>
      <c r="H33" s="14"/>
      <c r="I33" s="14"/>
    </row>
    <row r="34" ht="15.75" customHeight="1">
      <c r="A34" s="11" t="s">
        <v>19</v>
      </c>
      <c r="B34" s="14">
        <v>2.0</v>
      </c>
      <c r="C34" s="11" t="s">
        <v>36</v>
      </c>
      <c r="D34" s="11" t="s">
        <v>14</v>
      </c>
      <c r="E34" s="12" t="str">
        <f>IFERROR(HYPERLINK(VLOOKUP(A34,'Övningsbank'!$A$3:$D$37,4,FALSE),"Öppna video"),"")</f>
        <v>Öppna video</v>
      </c>
      <c r="F34" s="13" t="str">
        <f>IFERROR(VLOOKUP(A34,'Övningsbank'!$A$3:$E$37,5,FALSE),"")</f>
        <v>Luta fram och lyft med raka ben</v>
      </c>
      <c r="G34" s="14"/>
      <c r="H34" s="14"/>
      <c r="I34" s="14"/>
    </row>
    <row r="35" ht="15.75" customHeight="1">
      <c r="D35" s="11"/>
    </row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5">
    <mergeCell ref="A1:I1"/>
    <mergeCell ref="A4:I4"/>
    <mergeCell ref="A12:I12"/>
    <mergeCell ref="A20:I20"/>
    <mergeCell ref="A28:I28"/>
  </mergeCells>
  <conditionalFormatting sqref="H6:H999">
    <cfRule type="containsText" dxfId="0" priority="1" operator="containsText" text="Klar">
      <formula>NOT(ISERROR(SEARCH(("Klar"),(H6))))</formula>
    </cfRule>
  </conditionalFormatting>
  <conditionalFormatting sqref="H6:H999">
    <cfRule type="containsText" dxfId="1" priority="2" operator="containsText" text="Ej gjort">
      <formula>NOT(ISERROR(SEARCH(("Ej gjort"),(H6))))</formula>
    </cfRule>
  </conditionalFormatting>
  <dataValidations>
    <dataValidation type="list" allowBlank="1" sqref="A6:A10 A14:A18 A22:A26 A30:A34">
      <formula1>'Övningsbank'!$A$3:$A$37</formula1>
    </dataValidation>
    <dataValidation type="list" allowBlank="1" sqref="H6:H10 H14:H18 H22:H26 H30:H34">
      <formula1>"Klar,Delvis,Ej gjort"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6F95"/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1" width="31.0"/>
    <col customWidth="1" min="2" max="2" width="9.0"/>
    <col customWidth="1" min="3" max="3" width="15.0"/>
    <col customWidth="1" min="4" max="4" width="13.0"/>
    <col customWidth="1" min="5" max="5" width="16.0"/>
    <col customWidth="1" min="6" max="6" width="35.0"/>
    <col customWidth="1" min="7" max="7" width="25.0"/>
    <col customWidth="1" min="8" max="8" width="15.0"/>
    <col customWidth="1" min="9" max="9" width="34.0"/>
    <col customWidth="1" min="10" max="26" width="8.63"/>
  </cols>
  <sheetData>
    <row r="1" ht="33.75" customHeight="1">
      <c r="A1" s="1" t="s">
        <v>0</v>
      </c>
      <c r="B1" s="2"/>
      <c r="C1" s="2"/>
      <c r="D1" s="2"/>
      <c r="E1" s="2"/>
      <c r="F1" s="2"/>
      <c r="G1" s="2"/>
      <c r="H1" s="2"/>
      <c r="I1" s="3"/>
    </row>
    <row r="2">
      <c r="A2" s="4" t="s">
        <v>1</v>
      </c>
      <c r="B2" s="5">
        <v>2.0</v>
      </c>
      <c r="C2" s="4"/>
      <c r="D2" s="5"/>
      <c r="E2" s="4"/>
      <c r="F2" s="6"/>
      <c r="G2" s="4"/>
      <c r="H2" s="7"/>
      <c r="I2" s="8"/>
    </row>
    <row r="4" ht="24.0" customHeight="1">
      <c r="A4" s="9" t="s">
        <v>2</v>
      </c>
      <c r="B4" s="2"/>
      <c r="C4" s="2"/>
      <c r="D4" s="2"/>
      <c r="E4" s="2"/>
      <c r="F4" s="2"/>
      <c r="G4" s="2"/>
      <c r="H4" s="2"/>
      <c r="I4" s="3"/>
    </row>
    <row r="5" ht="30.0" customHeight="1">
      <c r="A5" s="10" t="s">
        <v>3</v>
      </c>
      <c r="B5" s="10" t="s">
        <v>4</v>
      </c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</row>
    <row r="6">
      <c r="A6" s="11" t="s">
        <v>12</v>
      </c>
      <c r="B6" s="11">
        <v>1.0</v>
      </c>
      <c r="C6" s="11" t="s">
        <v>13</v>
      </c>
      <c r="D6" s="11" t="s">
        <v>14</v>
      </c>
      <c r="E6" s="12" t="str">
        <f>IFERROR(HYPERLINK(VLOOKUP(A6,'Övningsbank'!$A$3:$D$37,4,FALSE),"Öppna video"),"")</f>
        <v>Öppna video</v>
      </c>
      <c r="F6" s="13" t="str">
        <f>IFERROR(VLOOKUP(A6,'Övningsbank'!$A$3:$E$37,5,FALSE),"")</f>
        <v>Lugna rörelser och jämnt tryck</v>
      </c>
      <c r="G6" s="14"/>
      <c r="H6" s="11"/>
      <c r="I6" s="14"/>
    </row>
    <row r="7">
      <c r="A7" s="11" t="s">
        <v>16</v>
      </c>
      <c r="B7" s="11">
        <v>3.0</v>
      </c>
      <c r="C7" s="11" t="s">
        <v>17</v>
      </c>
      <c r="D7" s="11" t="s">
        <v>14</v>
      </c>
      <c r="E7" s="12" t="str">
        <f>IFERROR(HYPERLINK(VLOOKUP(A7,'Övningsbank'!$A$3:$D$37,4,FALSE),"Öppna video"),"")</f>
        <v>Öppna video</v>
      </c>
      <c r="F7" s="13" t="str">
        <f>IFERROR(VLOOKUP(A7,'Övningsbank'!$A$3:$E$37,5,FALSE),"")</f>
        <v>Press igenom golvet och tryck upp höften mot taket</v>
      </c>
      <c r="G7" s="14"/>
      <c r="H7" s="14"/>
      <c r="I7" s="14"/>
    </row>
    <row r="8">
      <c r="A8" s="11" t="s">
        <v>19</v>
      </c>
      <c r="B8" s="14">
        <v>3.0</v>
      </c>
      <c r="C8" s="11" t="s">
        <v>21</v>
      </c>
      <c r="D8" s="11" t="s">
        <v>14</v>
      </c>
      <c r="E8" s="12" t="str">
        <f>IFERROR(HYPERLINK(VLOOKUP(A8,'Övningsbank'!$A$3:$D$37,4,FALSE),"Öppna video"),"")</f>
        <v>Öppna video</v>
      </c>
      <c r="F8" s="13" t="str">
        <f>IFERROR(VLOOKUP(A8,'Övningsbank'!$A$3:$E$37,5,FALSE),"")</f>
        <v>Luta fram och lyft med raka ben</v>
      </c>
      <c r="G8" s="14"/>
      <c r="H8" s="14"/>
      <c r="I8" s="14"/>
    </row>
    <row r="9">
      <c r="A9" s="11" t="s">
        <v>25</v>
      </c>
      <c r="B9" s="14">
        <v>3.0</v>
      </c>
      <c r="C9" s="11" t="s">
        <v>26</v>
      </c>
      <c r="D9" s="11" t="s">
        <v>14</v>
      </c>
      <c r="E9" s="12" t="str">
        <f>IFERROR(HYPERLINK(VLOOKUP(A9,'Övningsbank'!$A$3:$D$37,4,FALSE),"Öppna video"),"")</f>
        <v>Öppna video</v>
      </c>
      <c r="F9" s="13" t="str">
        <f>IFERROR(VLOOKUP(A9,'Övningsbank'!$A$3:$E$37,5,FALSE),"")</f>
        <v>Pressa igenom golvet, kontroll på skiftningarna</v>
      </c>
      <c r="G9" s="14"/>
      <c r="H9" s="14"/>
      <c r="I9" s="14"/>
    </row>
    <row r="10">
      <c r="A10" s="11" t="s">
        <v>28</v>
      </c>
      <c r="B10" s="11">
        <v>3.0</v>
      </c>
      <c r="C10" s="11" t="s">
        <v>26</v>
      </c>
      <c r="D10" s="11"/>
      <c r="E10" s="12" t="str">
        <f>IFERROR(HYPERLINK(VLOOKUP(A10,'Övningsbank'!$A$3:$D$37,4,FALSE),"Öppna video"),"")</f>
        <v>Öppna video</v>
      </c>
      <c r="F10" s="13" t="str">
        <f>IFERROR(VLOOKUP(A10,'Övningsbank'!$A$3:$E$37,5,FALSE),"")</f>
        <v>Hitta balans med ena foten som stöd mot väggen</v>
      </c>
      <c r="G10" s="14"/>
      <c r="H10" s="14"/>
      <c r="I10" s="14"/>
    </row>
    <row r="11">
      <c r="D11" s="11"/>
    </row>
    <row r="12" ht="24.0" customHeight="1">
      <c r="A12" s="9" t="s">
        <v>29</v>
      </c>
      <c r="B12" s="2"/>
      <c r="C12" s="2"/>
      <c r="D12" s="2"/>
      <c r="E12" s="2"/>
      <c r="F12" s="2"/>
      <c r="G12" s="2"/>
      <c r="H12" s="2"/>
      <c r="I12" s="3"/>
    </row>
    <row r="13" ht="30.0" customHeight="1">
      <c r="A13" s="10" t="s">
        <v>3</v>
      </c>
      <c r="B13" s="10" t="s">
        <v>4</v>
      </c>
      <c r="C13" s="10" t="s">
        <v>5</v>
      </c>
      <c r="D13" s="10" t="s">
        <v>6</v>
      </c>
      <c r="E13" s="10" t="s">
        <v>7</v>
      </c>
      <c r="F13" s="10" t="s">
        <v>8</v>
      </c>
      <c r="G13" s="10" t="s">
        <v>9</v>
      </c>
      <c r="H13" s="10" t="s">
        <v>10</v>
      </c>
      <c r="I13" s="10" t="s">
        <v>11</v>
      </c>
    </row>
    <row r="14">
      <c r="A14" s="11" t="s">
        <v>12</v>
      </c>
      <c r="B14" s="11">
        <v>1.0</v>
      </c>
      <c r="C14" s="11" t="s">
        <v>13</v>
      </c>
      <c r="D14" s="11" t="s">
        <v>14</v>
      </c>
      <c r="E14" s="12" t="str">
        <f>IFERROR(HYPERLINK(VLOOKUP(A14,'Övningsbank'!$A$3:$D$37,4,FALSE),"Öppna video"),"")</f>
        <v>Öppna video</v>
      </c>
      <c r="F14" s="13" t="str">
        <f>IFERROR(VLOOKUP(A14,'Övningsbank'!$A$3:$E$37,5,FALSE),"")</f>
        <v>Lugna rörelser och jämnt tryck</v>
      </c>
      <c r="G14" s="14"/>
      <c r="H14" s="14"/>
      <c r="I14" s="14"/>
    </row>
    <row r="15">
      <c r="A15" s="11" t="s">
        <v>16</v>
      </c>
      <c r="B15" s="14">
        <v>3.0</v>
      </c>
      <c r="C15" s="11" t="s">
        <v>17</v>
      </c>
      <c r="D15" s="11" t="s">
        <v>14</v>
      </c>
      <c r="E15" s="12" t="str">
        <f>IFERROR(HYPERLINK(VLOOKUP(A15,'Övningsbank'!$A$3:$D$37,4,FALSE),"Öppna video"),"")</f>
        <v>Öppna video</v>
      </c>
      <c r="F15" s="13" t="str">
        <f>IFERROR(VLOOKUP(A15,'Övningsbank'!$A$3:$E$37,5,FALSE),"")</f>
        <v>Press igenom golvet och tryck upp höften mot taket</v>
      </c>
      <c r="G15" s="14"/>
      <c r="H15" s="14"/>
      <c r="I15" s="14"/>
    </row>
    <row r="16">
      <c r="A16" s="11" t="s">
        <v>32</v>
      </c>
      <c r="B16" s="14">
        <v>3.0</v>
      </c>
      <c r="C16" s="11" t="s">
        <v>17</v>
      </c>
      <c r="D16" s="11" t="s">
        <v>14</v>
      </c>
      <c r="E16" s="12" t="str">
        <f>IFERROR(HYPERLINK(VLOOKUP(A16,'Övningsbank'!$A$3:$D$37,4,FALSE),"Öppna video"),"")</f>
        <v>Öppna video</v>
      </c>
      <c r="F16" s="13" t="str">
        <f>IFERROR(VLOOKUP(A16,'Övningsbank'!$A$3:$E$37,5,FALSE),"")</f>
        <v>Flytta vikten genom fingrarna</v>
      </c>
      <c r="G16" s="14"/>
      <c r="H16" s="14"/>
      <c r="I16" s="14"/>
    </row>
    <row r="17">
      <c r="A17" s="11" t="s">
        <v>35</v>
      </c>
      <c r="B17" s="14">
        <v>3.0</v>
      </c>
      <c r="C17" s="11" t="s">
        <v>34</v>
      </c>
      <c r="D17" s="11" t="s">
        <v>14</v>
      </c>
      <c r="E17" s="12" t="str">
        <f>IFERROR(HYPERLINK(VLOOKUP(A17,'Övningsbank'!$A$3:$D$37,4,FALSE),"Öppna video"),"")</f>
        <v>Öppna video</v>
      </c>
      <c r="F17" s="13" t="str">
        <f>IFERROR(VLOOKUP(A17,'Övningsbank'!$A$3:$E$37,5,FALSE),"")</f>
        <v>Spänd kropp och lugna steg</v>
      </c>
      <c r="G17" s="14"/>
      <c r="H17" s="14"/>
      <c r="I17" s="14"/>
    </row>
    <row r="18">
      <c r="A18" s="11" t="s">
        <v>27</v>
      </c>
      <c r="B18" s="14">
        <v>3.0</v>
      </c>
      <c r="C18" s="11" t="s">
        <v>17</v>
      </c>
      <c r="D18" s="11" t="s">
        <v>14</v>
      </c>
      <c r="E18" s="12" t="str">
        <f>IFERROR(HYPERLINK(VLOOKUP(A18,'Övningsbank'!$A$3:$D$37,4,FALSE),"Öppna video"),"")</f>
        <v>Öppna video</v>
      </c>
      <c r="F18" s="13" t="str">
        <f>IFERROR(VLOOKUP(A18,'Övningsbank'!$A$3:$E$37,5,FALSE),"")</f>
        <v>Pressa ned och håll höften mellan händerna</v>
      </c>
      <c r="G18" s="14"/>
      <c r="H18" s="14"/>
      <c r="I18" s="14"/>
    </row>
    <row r="19">
      <c r="D19" s="11"/>
    </row>
    <row r="20" ht="24.0" customHeight="1">
      <c r="A20" s="9" t="s">
        <v>37</v>
      </c>
      <c r="B20" s="2"/>
      <c r="C20" s="2"/>
      <c r="D20" s="2"/>
      <c r="E20" s="2"/>
      <c r="F20" s="2"/>
      <c r="G20" s="2"/>
      <c r="H20" s="2"/>
      <c r="I20" s="3"/>
    </row>
    <row r="21" ht="30.0" customHeight="1">
      <c r="A21" s="10" t="s">
        <v>3</v>
      </c>
      <c r="B21" s="10" t="s">
        <v>4</v>
      </c>
      <c r="C21" s="10" t="s">
        <v>5</v>
      </c>
      <c r="D21" s="10" t="s">
        <v>6</v>
      </c>
      <c r="E21" s="10" t="s">
        <v>7</v>
      </c>
      <c r="F21" s="10" t="s">
        <v>8</v>
      </c>
      <c r="G21" s="10" t="s">
        <v>9</v>
      </c>
      <c r="H21" s="10" t="s">
        <v>10</v>
      </c>
      <c r="I21" s="10" t="s">
        <v>11</v>
      </c>
    </row>
    <row r="22" ht="15.75" customHeight="1">
      <c r="A22" s="11" t="s">
        <v>12</v>
      </c>
      <c r="B22" s="11">
        <v>1.0</v>
      </c>
      <c r="C22" s="11" t="s">
        <v>13</v>
      </c>
      <c r="D22" s="11" t="s">
        <v>14</v>
      </c>
      <c r="E22" s="12" t="str">
        <f>IFERROR(HYPERLINK(VLOOKUP(A22,'Övningsbank'!$A$3:$D$37,4,FALSE),"Öppna video"),"")</f>
        <v>Öppna video</v>
      </c>
      <c r="F22" s="13" t="str">
        <f>IFERROR(VLOOKUP(A22,'Övningsbank'!$A$3:$E$37,5,FALSE),"")</f>
        <v>Lugna rörelser och jämnt tryck</v>
      </c>
      <c r="G22" s="14"/>
      <c r="H22" s="14"/>
      <c r="I22" s="14"/>
    </row>
    <row r="23" ht="15.75" customHeight="1">
      <c r="A23" s="11" t="s">
        <v>38</v>
      </c>
      <c r="B23" s="14">
        <v>3.0</v>
      </c>
      <c r="C23" s="11" t="s">
        <v>39</v>
      </c>
      <c r="D23" s="11" t="s">
        <v>14</v>
      </c>
      <c r="E23" s="12" t="str">
        <f>IFERROR(HYPERLINK(VLOOKUP(A23,'Övningsbank'!$A$3:$D$37,4,FALSE),"Öppna video"),"")</f>
        <v>Öppna video</v>
      </c>
      <c r="F23" s="13" t="str">
        <f>IFERROR(VLOOKUP(A23,'Övningsbank'!$A$3:$E$37,5,FALSE),"")</f>
        <v>Tryck upp höften, spänd bål</v>
      </c>
      <c r="G23" s="14"/>
      <c r="H23" s="14"/>
      <c r="I23" s="14"/>
    </row>
    <row r="24" ht="15.75" customHeight="1">
      <c r="A24" s="11" t="s">
        <v>19</v>
      </c>
      <c r="B24" s="14">
        <v>3.0</v>
      </c>
      <c r="C24" s="11" t="s">
        <v>36</v>
      </c>
      <c r="D24" s="11" t="s">
        <v>14</v>
      </c>
      <c r="E24" s="12" t="str">
        <f>IFERROR(HYPERLINK(VLOOKUP(A24,'Övningsbank'!$A$3:$D$37,4,FALSE),"Öppna video"),"")</f>
        <v>Öppna video</v>
      </c>
      <c r="F24" s="13" t="str">
        <f>IFERROR(VLOOKUP(A24,'Övningsbank'!$A$3:$E$37,5,FALSE),"")</f>
        <v>Luta fram och lyft med raka ben</v>
      </c>
      <c r="G24" s="14"/>
      <c r="H24" s="14"/>
      <c r="I24" s="14"/>
    </row>
    <row r="25" ht="15.75" customHeight="1">
      <c r="A25" s="11" t="s">
        <v>22</v>
      </c>
      <c r="B25" s="19">
        <v>46117.0</v>
      </c>
      <c r="C25" s="11" t="s">
        <v>23</v>
      </c>
      <c r="D25" s="11" t="s">
        <v>14</v>
      </c>
      <c r="E25" s="12" t="str">
        <f>IFERROR(HYPERLINK(VLOOKUP(A25,'Övningsbank'!$A$3:$D$37,4,FALSE),"Öppna video"),"")</f>
        <v>Öppna video</v>
      </c>
      <c r="F25" s="13" t="str">
        <f>IFERROR(VLOOKUP(A25,'Övningsbank'!$A$3:$E$37,5,FALSE),"")</f>
        <v>Samma startposition varje gång</v>
      </c>
      <c r="G25" s="14"/>
      <c r="H25" s="14"/>
      <c r="I25" s="14"/>
    </row>
    <row r="26" ht="15.75" customHeight="1">
      <c r="A26" s="11" t="s">
        <v>33</v>
      </c>
      <c r="B26" s="14">
        <v>3.0</v>
      </c>
      <c r="C26" s="11" t="s">
        <v>34</v>
      </c>
      <c r="D26" s="11" t="s">
        <v>14</v>
      </c>
      <c r="E26" s="12" t="str">
        <f>IFERROR(HYPERLINK(VLOOKUP(A26,'Övningsbank'!$A$3:$D$37,4,FALSE),"Öppna video"),"")</f>
        <v>Öppna video</v>
      </c>
      <c r="F26" s="13" t="str">
        <f>IFERROR(VLOOKUP(A26,'Övningsbank'!$A$3:$E$37,5,FALSE),"")</f>
        <v>Långsam höftkontroll utan att tappa linjen</v>
      </c>
      <c r="G26" s="14"/>
      <c r="H26" s="14"/>
      <c r="I26" s="14"/>
    </row>
    <row r="27" ht="15.75" customHeight="1">
      <c r="D27" s="11"/>
    </row>
    <row r="28" ht="24.0" customHeight="1">
      <c r="A28" s="9" t="s">
        <v>43</v>
      </c>
      <c r="B28" s="2"/>
      <c r="C28" s="2"/>
      <c r="D28" s="2"/>
      <c r="E28" s="2"/>
      <c r="F28" s="2"/>
      <c r="G28" s="2"/>
      <c r="H28" s="2"/>
      <c r="I28" s="3"/>
    </row>
    <row r="29" ht="30.0" customHeight="1">
      <c r="A29" s="10" t="s">
        <v>3</v>
      </c>
      <c r="B29" s="10" t="s">
        <v>4</v>
      </c>
      <c r="C29" s="10" t="s">
        <v>5</v>
      </c>
      <c r="D29" s="10" t="s">
        <v>6</v>
      </c>
      <c r="E29" s="10" t="s">
        <v>7</v>
      </c>
      <c r="F29" s="10" t="s">
        <v>8</v>
      </c>
      <c r="G29" s="10" t="s">
        <v>9</v>
      </c>
      <c r="H29" s="10" t="s">
        <v>10</v>
      </c>
      <c r="I29" s="10" t="s">
        <v>11</v>
      </c>
    </row>
    <row r="30" ht="15.75" customHeight="1">
      <c r="A30" s="11" t="s">
        <v>12</v>
      </c>
      <c r="B30" s="11">
        <v>1.0</v>
      </c>
      <c r="C30" s="11" t="s">
        <v>13</v>
      </c>
      <c r="D30" s="11" t="s">
        <v>14</v>
      </c>
      <c r="E30" s="12" t="str">
        <f>IFERROR(HYPERLINK(VLOOKUP(A30,'Övningsbank'!$A$3:$D$37,4,FALSE),"Öppna video"),"")</f>
        <v>Öppna video</v>
      </c>
      <c r="F30" s="13" t="str">
        <f>IFERROR(VLOOKUP(A30,'Övningsbank'!$A$3:$E$37,5,FALSE),"")</f>
        <v>Lugna rörelser och jämnt tryck</v>
      </c>
      <c r="G30" s="14"/>
      <c r="H30" s="14"/>
      <c r="I30" s="14"/>
    </row>
    <row r="31" ht="15.75" customHeight="1">
      <c r="A31" s="11" t="s">
        <v>22</v>
      </c>
      <c r="B31" s="14">
        <v>3.0</v>
      </c>
      <c r="C31" s="11" t="s">
        <v>46</v>
      </c>
      <c r="D31" s="11" t="s">
        <v>14</v>
      </c>
      <c r="E31" s="12" t="str">
        <f>IFERROR(HYPERLINK(VLOOKUP(A31,'Övningsbank'!$A$3:$D$37,4,FALSE),"Öppna video"),"")</f>
        <v>Öppna video</v>
      </c>
      <c r="F31" s="13" t="str">
        <f>IFERROR(VLOOKUP(A31,'Övningsbank'!$A$3:$E$37,5,FALSE),"")</f>
        <v>Samma startposition varje gång</v>
      </c>
      <c r="G31" s="14"/>
      <c r="H31" s="14"/>
      <c r="I31" s="14"/>
    </row>
    <row r="32" ht="15.75" customHeight="1">
      <c r="A32" s="11" t="s">
        <v>48</v>
      </c>
      <c r="B32" s="14">
        <v>3.0</v>
      </c>
      <c r="C32" s="11" t="s">
        <v>46</v>
      </c>
      <c r="D32" s="11" t="s">
        <v>14</v>
      </c>
      <c r="E32" s="12" t="str">
        <f>IFERROR(HYPERLINK(VLOOKUP(A32,'Övningsbank'!$A$3:$D$37,4,FALSE),"Öppna video"),"")</f>
        <v>Öppna video</v>
      </c>
      <c r="F32" s="13" t="str">
        <f>IFERROR(VLOOKUP(A32,'Övningsbank'!$A$3:$E$37,5,FALSE),"")</f>
        <v>Pressa golvet och håll blicken still</v>
      </c>
      <c r="G32" s="14"/>
      <c r="H32" s="14"/>
      <c r="I32" s="14"/>
    </row>
    <row r="33" ht="15.75" customHeight="1">
      <c r="A33" s="11" t="s">
        <v>50</v>
      </c>
      <c r="B33" s="14">
        <v>2.0</v>
      </c>
      <c r="C33" s="11" t="s">
        <v>36</v>
      </c>
      <c r="D33" s="11" t="s">
        <v>14</v>
      </c>
      <c r="E33" s="12" t="str">
        <f>IFERROR(HYPERLINK(VLOOKUP(A33,'Övningsbank'!$A$3:$D$37,4,FALSE),"Öppna video"),"")</f>
        <v>Öppna video</v>
      </c>
      <c r="F33" s="13" t="str">
        <f>IFERROR(VLOOKUP(A33,'Övningsbank'!$A$3:$E$37,5,FALSE),"")</f>
        <v>Tryck igenom boxen med axlarna, dra med bål</v>
      </c>
      <c r="G33" s="14"/>
      <c r="H33" s="14"/>
      <c r="I33" s="14"/>
    </row>
    <row r="34" ht="15.75" customHeight="1">
      <c r="A34" s="11" t="s">
        <v>19</v>
      </c>
      <c r="B34" s="14">
        <v>2.0</v>
      </c>
      <c r="C34" s="11" t="s">
        <v>36</v>
      </c>
      <c r="D34" s="11" t="s">
        <v>14</v>
      </c>
      <c r="E34" s="12" t="str">
        <f>IFERROR(HYPERLINK(VLOOKUP(A34,'Övningsbank'!$A$3:$D$37,4,FALSE),"Öppna video"),"")</f>
        <v>Öppna video</v>
      </c>
      <c r="F34" s="13" t="str">
        <f>IFERROR(VLOOKUP(A34,'Övningsbank'!$A$3:$E$37,5,FALSE),"")</f>
        <v>Luta fram och lyft med raka ben</v>
      </c>
      <c r="G34" s="14"/>
      <c r="H34" s="14"/>
      <c r="I34" s="14"/>
    </row>
    <row r="35" ht="15.75" customHeight="1">
      <c r="D35" s="11"/>
    </row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5">
    <mergeCell ref="A1:I1"/>
    <mergeCell ref="A4:I4"/>
    <mergeCell ref="A12:I12"/>
    <mergeCell ref="A20:I20"/>
    <mergeCell ref="A28:I28"/>
  </mergeCells>
  <conditionalFormatting sqref="H6:H999">
    <cfRule type="containsText" dxfId="0" priority="1" operator="containsText" text="Klar">
      <formula>NOT(ISERROR(SEARCH(("Klar"),(H6))))</formula>
    </cfRule>
  </conditionalFormatting>
  <conditionalFormatting sqref="H6:H999">
    <cfRule type="containsText" dxfId="1" priority="2" operator="containsText" text="Ej gjort">
      <formula>NOT(ISERROR(SEARCH(("Ej gjort"),(H6))))</formula>
    </cfRule>
  </conditionalFormatting>
  <dataValidations>
    <dataValidation type="list" allowBlank="1" sqref="A6:A10 A14:A18 A22:A26 A30:A34">
      <formula1>'Övningsbank'!$A$3:$A$37</formula1>
    </dataValidation>
    <dataValidation type="list" allowBlank="1" sqref="H6:H10 H14:H18 H22:H26 H30:H34">
      <formula1>"Klar,Delvis,Ej gjort"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6F95"/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1" width="31.0"/>
    <col customWidth="1" min="2" max="2" width="9.0"/>
    <col customWidth="1" min="3" max="3" width="15.0"/>
    <col customWidth="1" min="4" max="4" width="13.0"/>
    <col customWidth="1" min="5" max="5" width="16.0"/>
    <col customWidth="1" min="6" max="6" width="35.0"/>
    <col customWidth="1" min="7" max="7" width="25.0"/>
    <col customWidth="1" min="8" max="8" width="15.0"/>
    <col customWidth="1" min="9" max="9" width="34.0"/>
    <col customWidth="1" min="10" max="26" width="8.63"/>
  </cols>
  <sheetData>
    <row r="1" ht="33.75" customHeight="1">
      <c r="A1" s="1" t="s">
        <v>0</v>
      </c>
      <c r="B1" s="2"/>
      <c r="C1" s="2"/>
      <c r="D1" s="2"/>
      <c r="E1" s="2"/>
      <c r="F1" s="2"/>
      <c r="G1" s="2"/>
      <c r="H1" s="2"/>
      <c r="I1" s="3"/>
    </row>
    <row r="2">
      <c r="A2" s="4" t="s">
        <v>1</v>
      </c>
      <c r="B2" s="5">
        <v>3.0</v>
      </c>
      <c r="C2" s="4"/>
      <c r="D2" s="5"/>
      <c r="E2" s="4"/>
      <c r="F2" s="6"/>
      <c r="G2" s="4"/>
      <c r="H2" s="7"/>
      <c r="I2" s="8"/>
    </row>
    <row r="4" ht="24.0" customHeight="1">
      <c r="A4" s="9" t="s">
        <v>2</v>
      </c>
      <c r="B4" s="2"/>
      <c r="C4" s="2"/>
      <c r="D4" s="2"/>
      <c r="E4" s="2"/>
      <c r="F4" s="2"/>
      <c r="G4" s="2"/>
      <c r="H4" s="2"/>
      <c r="I4" s="3"/>
    </row>
    <row r="5" ht="30.0" customHeight="1">
      <c r="A5" s="10" t="s">
        <v>3</v>
      </c>
      <c r="B5" s="10" t="s">
        <v>4</v>
      </c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</row>
    <row r="6">
      <c r="A6" s="11" t="s">
        <v>12</v>
      </c>
      <c r="B6" s="11">
        <v>1.0</v>
      </c>
      <c r="C6" s="11" t="s">
        <v>13</v>
      </c>
      <c r="D6" s="11" t="s">
        <v>14</v>
      </c>
      <c r="E6" s="12" t="str">
        <f>IFERROR(HYPERLINK(VLOOKUP(A6,'Övningsbank'!$A$3:$D$37,4,FALSE),"Öppna video"),"")</f>
        <v>Öppna video</v>
      </c>
      <c r="F6" s="13" t="str">
        <f>IFERROR(VLOOKUP(A6,'Övningsbank'!$A$3:$E$37,5,FALSE),"")</f>
        <v>Lugna rörelser och jämnt tryck</v>
      </c>
      <c r="G6" s="14"/>
      <c r="H6" s="11"/>
      <c r="I6" s="14"/>
    </row>
    <row r="7">
      <c r="A7" s="11" t="s">
        <v>18</v>
      </c>
      <c r="B7" s="14">
        <v>4.0</v>
      </c>
      <c r="C7" s="11" t="s">
        <v>17</v>
      </c>
      <c r="D7" s="11" t="s">
        <v>14</v>
      </c>
      <c r="E7" s="12" t="str">
        <f>IFERROR(HYPERLINK(VLOOKUP(A7,'Övningsbank'!$A$3:$D$37,4,FALSE),"Öppna video"),"")</f>
        <v>Öppna video</v>
      </c>
      <c r="F7" s="13" t="str">
        <f>IFERROR(VLOOKUP(A7,'Övningsbank'!$A$3:$E$37,5,FALSE),"")</f>
        <v>Tight core, fokus på axlarna över handleder</v>
      </c>
      <c r="G7" s="14"/>
      <c r="H7" s="14"/>
      <c r="I7" s="14"/>
    </row>
    <row r="8">
      <c r="A8" s="11" t="s">
        <v>22</v>
      </c>
      <c r="B8" s="14">
        <v>3.0</v>
      </c>
      <c r="C8" s="11" t="s">
        <v>23</v>
      </c>
      <c r="D8" s="11" t="s">
        <v>14</v>
      </c>
      <c r="E8" s="12" t="str">
        <f>IFERROR(HYPERLINK(VLOOKUP(A8,'Övningsbank'!$A$3:$D$37,4,FALSE),"Öppna video"),"")</f>
        <v>Öppna video</v>
      </c>
      <c r="F8" s="13" t="str">
        <f>IFERROR(VLOOKUP(A8,'Övningsbank'!$A$3:$E$37,5,FALSE),"")</f>
        <v>Samma startposition varje gång</v>
      </c>
      <c r="G8" s="14"/>
      <c r="H8" s="14"/>
      <c r="I8" s="14"/>
    </row>
    <row r="9">
      <c r="A9" s="11" t="s">
        <v>24</v>
      </c>
      <c r="B9" s="14">
        <v>3.0</v>
      </c>
      <c r="C9" s="11" t="s">
        <v>17</v>
      </c>
      <c r="D9" s="11" t="s">
        <v>14</v>
      </c>
      <c r="E9" s="12" t="str">
        <f>IFERROR(HYPERLINK(VLOOKUP(A9,'Övningsbank'!$A$3:$D$37,4,FALSE),"Öppna video"),"")</f>
        <v>Öppna video</v>
      </c>
      <c r="F9" s="13" t="str">
        <f>IFERROR(VLOOKUP(A9,'Övningsbank'!$A$3:$E$37,5,FALSE),"")</f>
        <v>bröst mog vägg, tryck igenom axlarna</v>
      </c>
      <c r="G9" s="14"/>
      <c r="H9" s="14"/>
      <c r="I9" s="14"/>
    </row>
    <row r="10">
      <c r="A10" s="11" t="s">
        <v>19</v>
      </c>
      <c r="B10" s="11">
        <v>4.0</v>
      </c>
      <c r="C10" s="11" t="s">
        <v>30</v>
      </c>
      <c r="D10" s="11" t="s">
        <v>14</v>
      </c>
      <c r="E10" s="12" t="str">
        <f>IFERROR(HYPERLINK(VLOOKUP(A10,'Övningsbank'!$A$3:$D$37,4,FALSE),"Öppna video"),"")</f>
        <v>Öppna video</v>
      </c>
      <c r="F10" s="13" t="str">
        <f>IFERROR(VLOOKUP(A10,'Övningsbank'!$A$3:$E$37,5,FALSE),"")</f>
        <v>Luta fram och lyft med raka ben</v>
      </c>
      <c r="G10" s="14"/>
      <c r="H10" s="14"/>
      <c r="I10" s="14"/>
    </row>
    <row r="11">
      <c r="D11" s="11"/>
    </row>
    <row r="12" ht="24.0" customHeight="1">
      <c r="A12" s="9" t="s">
        <v>29</v>
      </c>
      <c r="B12" s="2"/>
      <c r="C12" s="2"/>
      <c r="D12" s="2"/>
      <c r="E12" s="2"/>
      <c r="F12" s="2"/>
      <c r="G12" s="2"/>
      <c r="H12" s="2"/>
      <c r="I12" s="3"/>
    </row>
    <row r="13" ht="30.0" customHeight="1">
      <c r="A13" s="10" t="s">
        <v>3</v>
      </c>
      <c r="B13" s="10" t="s">
        <v>4</v>
      </c>
      <c r="C13" s="10" t="s">
        <v>5</v>
      </c>
      <c r="D13" s="10" t="s">
        <v>6</v>
      </c>
      <c r="E13" s="10" t="s">
        <v>7</v>
      </c>
      <c r="F13" s="10" t="s">
        <v>8</v>
      </c>
      <c r="G13" s="10" t="s">
        <v>9</v>
      </c>
      <c r="H13" s="10" t="s">
        <v>10</v>
      </c>
      <c r="I13" s="10" t="s">
        <v>11</v>
      </c>
    </row>
    <row r="14">
      <c r="A14" s="11" t="s">
        <v>12</v>
      </c>
      <c r="B14" s="11">
        <v>1.0</v>
      </c>
      <c r="C14" s="11" t="s">
        <v>13</v>
      </c>
      <c r="D14" s="11" t="s">
        <v>14</v>
      </c>
      <c r="E14" s="12" t="str">
        <f>IFERROR(HYPERLINK(VLOOKUP(A14,'Övningsbank'!$A$3:$D$37,4,FALSE),"Öppna video"),"")</f>
        <v>Öppna video</v>
      </c>
      <c r="F14" s="13" t="str">
        <f>IFERROR(VLOOKUP(A14,'Övningsbank'!$A$3:$E$37,5,FALSE),"")</f>
        <v>Lugna rörelser och jämnt tryck</v>
      </c>
      <c r="G14" s="14"/>
      <c r="H14" s="14"/>
      <c r="I14" s="14"/>
    </row>
    <row r="15">
      <c r="A15" s="11" t="s">
        <v>31</v>
      </c>
      <c r="B15" s="14">
        <v>3.0</v>
      </c>
      <c r="C15" s="11" t="s">
        <v>17</v>
      </c>
      <c r="D15" s="11" t="s">
        <v>14</v>
      </c>
      <c r="E15" s="12" t="str">
        <f>IFERROR(HYPERLINK(VLOOKUP(A15,'Övningsbank'!$A$3:$D$37,4,FALSE),"Öppna video"),"")</f>
        <v>Öppna video</v>
      </c>
      <c r="F15" s="13" t="str">
        <f>IFERROR(VLOOKUP(A15,'Övningsbank'!$A$3:$E$37,5,FALSE),"")</f>
        <v>Nedre ryggen i golvet</v>
      </c>
      <c r="G15" s="14"/>
      <c r="H15" s="14"/>
      <c r="I15" s="14"/>
    </row>
    <row r="16">
      <c r="A16" s="11" t="s">
        <v>16</v>
      </c>
      <c r="B16" s="14">
        <v>3.0</v>
      </c>
      <c r="C16" s="11" t="s">
        <v>17</v>
      </c>
      <c r="D16" s="11" t="s">
        <v>14</v>
      </c>
      <c r="E16" s="12" t="str">
        <f>IFERROR(HYPERLINK(VLOOKUP(A16,'Övningsbank'!$A$3:$D$37,4,FALSE),"Öppna video"),"")</f>
        <v>Öppna video</v>
      </c>
      <c r="F16" s="13" t="str">
        <f>IFERROR(VLOOKUP(A16,'Övningsbank'!$A$3:$E$37,5,FALSE),"")</f>
        <v>Press igenom golvet och tryck upp höften mot taket</v>
      </c>
      <c r="G16" s="14"/>
      <c r="H16" s="14"/>
      <c r="I16" s="14"/>
    </row>
    <row r="17">
      <c r="A17" s="11" t="s">
        <v>27</v>
      </c>
      <c r="B17" s="14">
        <v>3.0</v>
      </c>
      <c r="C17" s="11" t="s">
        <v>17</v>
      </c>
      <c r="D17" s="11" t="s">
        <v>14</v>
      </c>
      <c r="E17" s="12" t="str">
        <f>IFERROR(HYPERLINK(VLOOKUP(A17,'Övningsbank'!$A$3:$D$37,4,FALSE),"Öppna video"),"")</f>
        <v>Öppna video</v>
      </c>
      <c r="F17" s="13" t="str">
        <f>IFERROR(VLOOKUP(A17,'Övningsbank'!$A$3:$E$37,5,FALSE),"")</f>
        <v>Pressa ned och håll höften mellan händerna</v>
      </c>
      <c r="G17" s="14"/>
      <c r="H17" s="14"/>
      <c r="I17" s="14"/>
    </row>
    <row r="18">
      <c r="A18" s="11" t="s">
        <v>33</v>
      </c>
      <c r="B18" s="14">
        <v>3.0</v>
      </c>
      <c r="C18" s="11" t="s">
        <v>36</v>
      </c>
      <c r="D18" s="11" t="s">
        <v>14</v>
      </c>
      <c r="E18" s="12" t="str">
        <f>IFERROR(HYPERLINK(VLOOKUP(A18,'Övningsbank'!$A$3:$D$37,4,FALSE),"Öppna video"),"")</f>
        <v>Öppna video</v>
      </c>
      <c r="F18" s="13" t="str">
        <f>IFERROR(VLOOKUP(A18,'Övningsbank'!$A$3:$E$37,5,FALSE),"")</f>
        <v>Långsam höftkontroll utan att tappa linjen</v>
      </c>
      <c r="G18" s="14"/>
      <c r="H18" s="14"/>
      <c r="I18" s="14"/>
    </row>
    <row r="19">
      <c r="A19" s="15" t="s">
        <v>40</v>
      </c>
      <c r="B19" s="15">
        <v>3.0</v>
      </c>
      <c r="C19" s="15" t="s">
        <v>41</v>
      </c>
      <c r="D19" s="11" t="s">
        <v>14</v>
      </c>
      <c r="E19" s="16"/>
      <c r="F19" s="17" t="s">
        <v>42</v>
      </c>
      <c r="G19" s="18"/>
      <c r="H19" s="18"/>
      <c r="I19" s="18"/>
    </row>
    <row r="21" ht="24.0" customHeight="1">
      <c r="A21" s="9" t="s">
        <v>37</v>
      </c>
      <c r="B21" s="2"/>
      <c r="C21" s="2"/>
      <c r="D21" s="2"/>
      <c r="E21" s="2"/>
      <c r="F21" s="2"/>
      <c r="G21" s="2"/>
      <c r="H21" s="2"/>
      <c r="I21" s="3"/>
    </row>
    <row r="22" ht="30.0" customHeight="1">
      <c r="A22" s="10" t="s">
        <v>3</v>
      </c>
      <c r="B22" s="10" t="s">
        <v>4</v>
      </c>
      <c r="C22" s="10" t="s">
        <v>5</v>
      </c>
      <c r="D22" s="10" t="s">
        <v>6</v>
      </c>
      <c r="E22" s="10" t="s">
        <v>7</v>
      </c>
      <c r="F22" s="10" t="s">
        <v>8</v>
      </c>
      <c r="G22" s="10" t="s">
        <v>9</v>
      </c>
      <c r="H22" s="10" t="s">
        <v>10</v>
      </c>
      <c r="I22" s="10" t="s">
        <v>11</v>
      </c>
    </row>
    <row r="23" ht="15.75" customHeight="1">
      <c r="A23" s="11" t="s">
        <v>12</v>
      </c>
      <c r="B23" s="14">
        <v>4.0</v>
      </c>
      <c r="C23" s="11" t="s">
        <v>13</v>
      </c>
      <c r="D23" s="11" t="s">
        <v>14</v>
      </c>
      <c r="E23" s="12" t="str">
        <f>IFERROR(HYPERLINK(VLOOKUP(A23,'Övningsbank'!$A$3:$D$37,4,FALSE),"Öppna video"),"")</f>
        <v>Öppna video</v>
      </c>
      <c r="F23" s="13" t="str">
        <f>IFERROR(VLOOKUP(A23,'Övningsbank'!$A$3:$E$37,5,FALSE),"")</f>
        <v>Lugna rörelser och jämnt tryck</v>
      </c>
      <c r="G23" s="14"/>
      <c r="H23" s="14"/>
      <c r="I23" s="14"/>
    </row>
    <row r="24" ht="15.75" customHeight="1">
      <c r="A24" s="11" t="s">
        <v>38</v>
      </c>
      <c r="B24" s="14">
        <v>3.0</v>
      </c>
      <c r="C24" s="11" t="s">
        <v>39</v>
      </c>
      <c r="D24" s="11" t="s">
        <v>14</v>
      </c>
      <c r="E24" s="12" t="str">
        <f>IFERROR(HYPERLINK(VLOOKUP(A24,'Övningsbank'!$A$3:$D$37,4,FALSE),"Öppna video"),"")</f>
        <v>Öppna video</v>
      </c>
      <c r="F24" s="13" t="str">
        <f>IFERROR(VLOOKUP(A24,'Övningsbank'!$A$3:$E$37,5,FALSE),"")</f>
        <v>Tryck upp höften, spänd bål</v>
      </c>
      <c r="G24" s="14"/>
      <c r="H24" s="14"/>
      <c r="I24" s="14"/>
    </row>
    <row r="25" ht="15.75" customHeight="1">
      <c r="A25" s="11" t="s">
        <v>44</v>
      </c>
      <c r="B25" s="11">
        <v>4.0</v>
      </c>
      <c r="C25" s="11" t="s">
        <v>45</v>
      </c>
      <c r="D25" s="11" t="s">
        <v>14</v>
      </c>
      <c r="E25" s="12" t="str">
        <f>IFERROR(HYPERLINK(VLOOKUP(A25,'Övningsbank'!$A$3:$D$37,4,FALSE),"Öppna video"),"")</f>
        <v>Öppna video</v>
      </c>
      <c r="F25" s="13" t="str">
        <f>IFERROR(VLOOKUP(A25,'Övningsbank'!$A$3:$E$37,5,FALSE),"")</f>
        <v>Jobba med kontroll och flytta tyngdpunkten från L-sit till planche</v>
      </c>
      <c r="G25" s="14"/>
      <c r="H25" s="14"/>
      <c r="I25" s="14"/>
    </row>
    <row r="26" ht="15.75" customHeight="1">
      <c r="A26" s="11" t="s">
        <v>19</v>
      </c>
      <c r="B26" s="14">
        <v>3.0</v>
      </c>
      <c r="C26" s="11" t="s">
        <v>21</v>
      </c>
      <c r="D26" s="11" t="s">
        <v>14</v>
      </c>
      <c r="E26" s="12" t="str">
        <f>IFERROR(HYPERLINK(VLOOKUP(A26,'Övningsbank'!$A$3:$D$37,4,FALSE),"Öppna video"),"")</f>
        <v>Öppna video</v>
      </c>
      <c r="F26" s="13" t="str">
        <f>IFERROR(VLOOKUP(A26,'Övningsbank'!$A$3:$E$37,5,FALSE),"")</f>
        <v>Luta fram och lyft med raka ben</v>
      </c>
      <c r="G26" s="14"/>
      <c r="H26" s="14"/>
      <c r="I26" s="14"/>
    </row>
    <row r="27" ht="15.75" customHeight="1">
      <c r="A27" s="11" t="s">
        <v>47</v>
      </c>
      <c r="B27" s="14">
        <v>3.0</v>
      </c>
      <c r="C27" s="11" t="s">
        <v>17</v>
      </c>
      <c r="D27" s="11" t="s">
        <v>14</v>
      </c>
      <c r="E27" s="12" t="str">
        <f>IFERROR(HYPERLINK(VLOOKUP(A27,'Övningsbank'!$A$3:$D$37,4,FALSE),"Öppna video"),"")</f>
        <v>Öppna video</v>
      </c>
      <c r="F27" s="13" t="str">
        <f>IFERROR(VLOOKUP(A27,'Övningsbank'!$A$3:$E$37,5,FALSE),"")</f>
        <v>Lång kropp och aktiva axlar</v>
      </c>
      <c r="G27" s="14"/>
      <c r="H27" s="14"/>
      <c r="I27" s="14"/>
    </row>
    <row r="28" ht="15.75" customHeight="1">
      <c r="D28" s="11"/>
    </row>
    <row r="29" ht="24.0" customHeight="1">
      <c r="A29" s="9" t="s">
        <v>49</v>
      </c>
      <c r="B29" s="2"/>
      <c r="C29" s="2"/>
      <c r="D29" s="2"/>
      <c r="E29" s="2"/>
      <c r="F29" s="2"/>
      <c r="G29" s="2"/>
      <c r="H29" s="2"/>
      <c r="I29" s="3"/>
    </row>
    <row r="30" ht="30.0" customHeight="1">
      <c r="A30" s="10" t="s">
        <v>3</v>
      </c>
      <c r="B30" s="10" t="s">
        <v>4</v>
      </c>
      <c r="C30" s="10" t="s">
        <v>5</v>
      </c>
      <c r="D30" s="10" t="s">
        <v>6</v>
      </c>
      <c r="E30" s="10" t="s">
        <v>7</v>
      </c>
      <c r="F30" s="10" t="s">
        <v>8</v>
      </c>
      <c r="G30" s="10" t="s">
        <v>9</v>
      </c>
      <c r="H30" s="10" t="s">
        <v>10</v>
      </c>
      <c r="I30" s="10" t="s">
        <v>11</v>
      </c>
    </row>
    <row r="31" ht="15.75" customHeight="1">
      <c r="A31" s="11" t="s">
        <v>12</v>
      </c>
      <c r="B31" s="14">
        <v>3.0</v>
      </c>
      <c r="C31" s="11" t="s">
        <v>13</v>
      </c>
      <c r="D31" s="11" t="s">
        <v>14</v>
      </c>
      <c r="E31" s="12" t="str">
        <f>IFERROR(HYPERLINK(VLOOKUP(A31,'Övningsbank'!$A$3:$D$37,4,FALSE),"Öppna video"),"")</f>
        <v>Öppna video</v>
      </c>
      <c r="F31" s="13" t="str">
        <f>IFERROR(VLOOKUP(A31,'Övningsbank'!$A$3:$E$37,5,FALSE),"")</f>
        <v>Lugna rörelser och jämnt tryck</v>
      </c>
      <c r="G31" s="14"/>
      <c r="H31" s="14"/>
      <c r="I31" s="14"/>
    </row>
    <row r="32" ht="15.75" customHeight="1">
      <c r="A32" s="11" t="s">
        <v>22</v>
      </c>
      <c r="B32" s="14">
        <v>3.0</v>
      </c>
      <c r="C32" s="11" t="s">
        <v>46</v>
      </c>
      <c r="D32" s="11" t="s">
        <v>14</v>
      </c>
      <c r="E32" s="12" t="str">
        <f>IFERROR(HYPERLINK(VLOOKUP(A32,'Övningsbank'!$A$3:$D$37,4,FALSE),"Öppna video"),"")</f>
        <v>Öppna video</v>
      </c>
      <c r="F32" s="13" t="str">
        <f>IFERROR(VLOOKUP(A32,'Övningsbank'!$A$3:$E$37,5,FALSE),"")</f>
        <v>Samma startposition varje gång</v>
      </c>
      <c r="G32" s="14"/>
      <c r="H32" s="14"/>
      <c r="I32" s="14"/>
    </row>
    <row r="33" ht="15.75" customHeight="1">
      <c r="A33" s="11" t="s">
        <v>48</v>
      </c>
      <c r="B33" s="14">
        <v>3.0</v>
      </c>
      <c r="C33" s="11" t="s">
        <v>46</v>
      </c>
      <c r="D33" s="11" t="s">
        <v>14</v>
      </c>
      <c r="E33" s="12" t="str">
        <f>IFERROR(HYPERLINK(VLOOKUP(A33,'Övningsbank'!$A$3:$D$37,4,FALSE),"Öppna video"),"")</f>
        <v>Öppna video</v>
      </c>
      <c r="F33" s="13" t="str">
        <f>IFERROR(VLOOKUP(A33,'Övningsbank'!$A$3:$E$37,5,FALSE),"")</f>
        <v>Pressa golvet och håll blicken still</v>
      </c>
      <c r="G33" s="14"/>
      <c r="H33" s="14"/>
      <c r="I33" s="14"/>
    </row>
    <row r="34" ht="15.75" customHeight="1">
      <c r="A34" s="11" t="s">
        <v>50</v>
      </c>
      <c r="B34" s="14">
        <v>2.0</v>
      </c>
      <c r="C34" s="11" t="s">
        <v>36</v>
      </c>
      <c r="D34" s="11" t="s">
        <v>14</v>
      </c>
      <c r="E34" s="12" t="str">
        <f>IFERROR(HYPERLINK(VLOOKUP(A34,'Övningsbank'!$A$3:$D$37,4,FALSE),"Öppna video"),"")</f>
        <v>Öppna video</v>
      </c>
      <c r="F34" s="13" t="str">
        <f>IFERROR(VLOOKUP(A34,'Övningsbank'!$A$3:$E$37,5,FALSE),"")</f>
        <v>Tryck igenom boxen med axlarna, dra med bål</v>
      </c>
      <c r="G34" s="14"/>
      <c r="H34" s="14"/>
      <c r="I34" s="14"/>
    </row>
    <row r="35" ht="15.75" customHeight="1">
      <c r="A35" s="11" t="s">
        <v>19</v>
      </c>
      <c r="B35" s="14">
        <v>2.0</v>
      </c>
      <c r="C35" s="11" t="s">
        <v>36</v>
      </c>
      <c r="D35" s="11" t="s">
        <v>14</v>
      </c>
      <c r="E35" s="12" t="str">
        <f>IFERROR(HYPERLINK(VLOOKUP(A35,'Övningsbank'!$A$3:$D$37,4,FALSE),"Öppna video"),"")</f>
        <v>Öppna video</v>
      </c>
      <c r="F35" s="13" t="str">
        <f>IFERROR(VLOOKUP(A35,'Övningsbank'!$A$3:$E$37,5,FALSE),"")</f>
        <v>Luta fram och lyft med raka ben</v>
      </c>
      <c r="G35" s="14"/>
      <c r="H35" s="14"/>
      <c r="I35" s="14"/>
    </row>
    <row r="36" ht="15.75" customHeight="1">
      <c r="D36" s="11"/>
    </row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I1"/>
    <mergeCell ref="A4:I4"/>
    <mergeCell ref="A12:I12"/>
    <mergeCell ref="A21:I21"/>
    <mergeCell ref="A29:I29"/>
  </mergeCells>
  <conditionalFormatting sqref="H6:H1000">
    <cfRule type="containsText" dxfId="0" priority="1" operator="containsText" text="Klar">
      <formula>NOT(ISERROR(SEARCH(("Klar"),(H6))))</formula>
    </cfRule>
  </conditionalFormatting>
  <conditionalFormatting sqref="H6:H1000">
    <cfRule type="containsText" dxfId="1" priority="2" operator="containsText" text="Ej gjort">
      <formula>NOT(ISERROR(SEARCH(("Ej gjort"),(H6))))</formula>
    </cfRule>
  </conditionalFormatting>
  <dataValidations>
    <dataValidation type="list" allowBlank="1" sqref="A6:A10 A14:A19 A23:A27 A31:A35">
      <formula1>'Övningsbank'!$A$3:$A$37</formula1>
    </dataValidation>
    <dataValidation type="list" allowBlank="1" sqref="H6:H10 H14:H19 H23:H27 H31:H35">
      <formula1>"Klar,Delvis,Ej gjort"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6F95"/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1" width="31.0"/>
    <col customWidth="1" min="2" max="2" width="9.0"/>
    <col customWidth="1" min="3" max="3" width="15.0"/>
    <col customWidth="1" min="4" max="4" width="13.0"/>
    <col customWidth="1" min="5" max="5" width="16.0"/>
    <col customWidth="1" min="6" max="6" width="35.0"/>
    <col customWidth="1" min="7" max="7" width="25.0"/>
    <col customWidth="1" min="8" max="8" width="15.0"/>
    <col customWidth="1" min="9" max="9" width="34.0"/>
    <col customWidth="1" min="10" max="26" width="8.63"/>
  </cols>
  <sheetData>
    <row r="1" ht="33.75" customHeight="1">
      <c r="A1" s="1" t="s">
        <v>0</v>
      </c>
      <c r="B1" s="2"/>
      <c r="C1" s="2"/>
      <c r="D1" s="2"/>
      <c r="E1" s="2"/>
      <c r="F1" s="2"/>
      <c r="G1" s="2"/>
      <c r="H1" s="2"/>
      <c r="I1" s="3"/>
    </row>
    <row r="2">
      <c r="A2" s="4" t="s">
        <v>1</v>
      </c>
      <c r="B2" s="5">
        <v>4.0</v>
      </c>
      <c r="C2" s="4"/>
      <c r="D2" s="5"/>
      <c r="E2" s="4"/>
      <c r="F2" s="6"/>
      <c r="G2" s="4"/>
      <c r="H2" s="7"/>
      <c r="I2" s="8"/>
    </row>
    <row r="4" ht="24.0" customHeight="1">
      <c r="A4" s="9" t="s">
        <v>2</v>
      </c>
      <c r="B4" s="2"/>
      <c r="C4" s="2"/>
      <c r="D4" s="2"/>
      <c r="E4" s="2"/>
      <c r="F4" s="2"/>
      <c r="G4" s="2"/>
      <c r="H4" s="2"/>
      <c r="I4" s="3"/>
    </row>
    <row r="5" ht="30.0" customHeight="1">
      <c r="A5" s="10" t="s">
        <v>3</v>
      </c>
      <c r="B5" s="10" t="s">
        <v>4</v>
      </c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</row>
    <row r="6">
      <c r="A6" s="11" t="s">
        <v>12</v>
      </c>
      <c r="B6" s="11">
        <v>1.0</v>
      </c>
      <c r="C6" s="11" t="s">
        <v>13</v>
      </c>
      <c r="D6" s="11" t="s">
        <v>14</v>
      </c>
      <c r="E6" s="12" t="str">
        <f>IFERROR(HYPERLINK(VLOOKUP(A6,'Övningsbank'!$A$3:$D$37,4,FALSE),"Öppna video"),"")</f>
        <v>Öppna video</v>
      </c>
      <c r="F6" s="13" t="str">
        <f>IFERROR(VLOOKUP(A6,'Övningsbank'!$A$3:$E$37,5,FALSE),"")</f>
        <v>Lugna rörelser och jämnt tryck</v>
      </c>
      <c r="G6" s="14"/>
      <c r="H6" s="11"/>
      <c r="I6" s="14"/>
    </row>
    <row r="7">
      <c r="A7" s="11" t="s">
        <v>15</v>
      </c>
      <c r="B7" s="14">
        <v>4.0</v>
      </c>
      <c r="C7" s="11" t="s">
        <v>17</v>
      </c>
      <c r="D7" s="11" t="s">
        <v>14</v>
      </c>
      <c r="E7" s="12" t="str">
        <f>IFERROR(HYPERLINK(VLOOKUP(A7,'Övningsbank'!$A$3:$D$37,4,FALSE),"Öppna video"),"")</f>
        <v>Öppna video</v>
      </c>
      <c r="F7" s="13" t="str">
        <f>IFERROR(VLOOKUP(A7,'Övningsbank'!$A$3:$E$37,5,FALSE),"")</f>
        <v>Blicken fram och vikten genom fingrarna</v>
      </c>
      <c r="G7" s="14"/>
      <c r="H7" s="14"/>
      <c r="I7" s="14"/>
    </row>
    <row r="8">
      <c r="A8" s="11" t="s">
        <v>19</v>
      </c>
      <c r="B8" s="14">
        <v>3.0</v>
      </c>
      <c r="C8" s="11" t="s">
        <v>20</v>
      </c>
      <c r="D8" s="11" t="s">
        <v>14</v>
      </c>
      <c r="E8" s="12" t="str">
        <f>IFERROR(HYPERLINK(VLOOKUP(A8,'Övningsbank'!$A$3:$D$37,4,FALSE),"Öppna video"),"")</f>
        <v>Öppna video</v>
      </c>
      <c r="F8" s="13" t="str">
        <f>IFERROR(VLOOKUP(A8,'Övningsbank'!$A$3:$E$37,5,FALSE),"")</f>
        <v>Luta fram och lyft med raka ben</v>
      </c>
      <c r="G8" s="14"/>
      <c r="H8" s="14"/>
      <c r="I8" s="14"/>
    </row>
    <row r="9">
      <c r="A9" s="11" t="s">
        <v>24</v>
      </c>
      <c r="B9" s="14">
        <v>3.0</v>
      </c>
      <c r="C9" s="11" t="s">
        <v>17</v>
      </c>
      <c r="D9" s="11" t="s">
        <v>14</v>
      </c>
      <c r="E9" s="12" t="str">
        <f>IFERROR(HYPERLINK(VLOOKUP(A9,'Övningsbank'!$A$3:$D$37,4,FALSE),"Öppna video"),"")</f>
        <v>Öppna video</v>
      </c>
      <c r="F9" s="13" t="str">
        <f>IFERROR(VLOOKUP(A9,'Övningsbank'!$A$3:$E$37,5,FALSE),"")</f>
        <v>bröst mog vägg, tryck igenom axlarna</v>
      </c>
      <c r="G9" s="14"/>
      <c r="H9" s="14"/>
      <c r="I9" s="14"/>
    </row>
    <row r="10">
      <c r="A10" s="11" t="s">
        <v>27</v>
      </c>
      <c r="B10" s="11">
        <v>2.0</v>
      </c>
      <c r="C10" s="11" t="s">
        <v>17</v>
      </c>
      <c r="D10" s="11"/>
      <c r="E10" s="12" t="str">
        <f>IFERROR(HYPERLINK(VLOOKUP(A10,'Övningsbank'!$A$3:$D$37,4,FALSE),"Öppna video"),"")</f>
        <v>Öppna video</v>
      </c>
      <c r="F10" s="13" t="str">
        <f>IFERROR(VLOOKUP(A10,'Övningsbank'!$A$3:$E$37,5,FALSE),"")</f>
        <v>Pressa ned och håll höften mellan händerna</v>
      </c>
      <c r="G10" s="14"/>
      <c r="H10" s="14"/>
      <c r="I10" s="14"/>
    </row>
    <row r="11">
      <c r="D11" s="11"/>
    </row>
    <row r="12" ht="24.0" customHeight="1">
      <c r="A12" s="9" t="s">
        <v>29</v>
      </c>
      <c r="B12" s="2"/>
      <c r="C12" s="2"/>
      <c r="D12" s="2"/>
      <c r="E12" s="2"/>
      <c r="F12" s="2"/>
      <c r="G12" s="2"/>
      <c r="H12" s="2"/>
      <c r="I12" s="3"/>
    </row>
    <row r="13" ht="30.0" customHeight="1">
      <c r="A13" s="10" t="s">
        <v>3</v>
      </c>
      <c r="B13" s="10" t="s">
        <v>4</v>
      </c>
      <c r="C13" s="10" t="s">
        <v>5</v>
      </c>
      <c r="D13" s="10" t="s">
        <v>6</v>
      </c>
      <c r="E13" s="10" t="s">
        <v>7</v>
      </c>
      <c r="F13" s="10" t="s">
        <v>8</v>
      </c>
      <c r="G13" s="10" t="s">
        <v>9</v>
      </c>
      <c r="H13" s="10" t="s">
        <v>10</v>
      </c>
      <c r="I13" s="10" t="s">
        <v>11</v>
      </c>
    </row>
    <row r="14">
      <c r="A14" s="11" t="s">
        <v>12</v>
      </c>
      <c r="B14" s="11">
        <v>1.0</v>
      </c>
      <c r="C14" s="11" t="s">
        <v>13</v>
      </c>
      <c r="D14" s="11" t="s">
        <v>14</v>
      </c>
      <c r="E14" s="12" t="str">
        <f>IFERROR(HYPERLINK(VLOOKUP(A14,'Övningsbank'!$A$3:$D$37,4,FALSE),"Öppna video"),"")</f>
        <v>Öppna video</v>
      </c>
      <c r="F14" s="13" t="str">
        <f>IFERROR(VLOOKUP(A14,'Övningsbank'!$A$3:$E$37,5,FALSE),"")</f>
        <v>Lugna rörelser och jämnt tryck</v>
      </c>
      <c r="G14" s="14"/>
      <c r="H14" s="14"/>
      <c r="I14" s="14"/>
    </row>
    <row r="15">
      <c r="A15" s="11" t="s">
        <v>31</v>
      </c>
      <c r="B15" s="14">
        <v>3.0</v>
      </c>
      <c r="C15" s="11" t="s">
        <v>17</v>
      </c>
      <c r="D15" s="11" t="s">
        <v>14</v>
      </c>
      <c r="E15" s="12" t="str">
        <f>IFERROR(HYPERLINK(VLOOKUP(A15,'Övningsbank'!$A$3:$D$37,4,FALSE),"Öppna video"),"")</f>
        <v>Öppna video</v>
      </c>
      <c r="F15" s="13" t="str">
        <f>IFERROR(VLOOKUP(A15,'Övningsbank'!$A$3:$E$37,5,FALSE),"")</f>
        <v>Nedre ryggen i golvet</v>
      </c>
      <c r="G15" s="14"/>
      <c r="H15" s="14"/>
      <c r="I15" s="14"/>
    </row>
    <row r="16">
      <c r="A16" s="11" t="s">
        <v>16</v>
      </c>
      <c r="B16" s="14">
        <v>3.0</v>
      </c>
      <c r="C16" s="11" t="s">
        <v>17</v>
      </c>
      <c r="D16" s="11" t="s">
        <v>14</v>
      </c>
      <c r="E16" s="12" t="str">
        <f>IFERROR(HYPERLINK(VLOOKUP(A16,'Övningsbank'!$A$3:$D$37,4,FALSE),"Öppna video"),"")</f>
        <v>Öppna video</v>
      </c>
      <c r="F16" s="13" t="str">
        <f>IFERROR(VLOOKUP(A16,'Övningsbank'!$A$3:$E$37,5,FALSE),"")</f>
        <v>Press igenom golvet och tryck upp höften mot taket</v>
      </c>
      <c r="G16" s="14"/>
      <c r="H16" s="14"/>
      <c r="I16" s="14"/>
    </row>
    <row r="17">
      <c r="A17" s="11" t="s">
        <v>33</v>
      </c>
      <c r="B17" s="14">
        <v>3.0</v>
      </c>
      <c r="C17" s="11" t="s">
        <v>34</v>
      </c>
      <c r="D17" s="11" t="s">
        <v>14</v>
      </c>
      <c r="E17" s="12" t="str">
        <f>IFERROR(HYPERLINK(VLOOKUP(A17,'Övningsbank'!$A$3:$D$37,4,FALSE),"Öppna video"),"")</f>
        <v>Öppna video</v>
      </c>
      <c r="F17" s="13" t="str">
        <f>IFERROR(VLOOKUP(A17,'Övningsbank'!$A$3:$E$37,5,FALSE),"")</f>
        <v>Långsam höftkontroll utan att tappa linjen</v>
      </c>
      <c r="G17" s="14"/>
      <c r="H17" s="14"/>
      <c r="I17" s="14"/>
    </row>
    <row r="18">
      <c r="A18" s="11" t="s">
        <v>25</v>
      </c>
      <c r="B18" s="14">
        <v>3.0</v>
      </c>
      <c r="C18" s="11" t="s">
        <v>36</v>
      </c>
      <c r="D18" s="11" t="s">
        <v>14</v>
      </c>
      <c r="E18" s="12" t="str">
        <f>IFERROR(HYPERLINK(VLOOKUP(A18,'Övningsbank'!$A$3:$D$37,4,FALSE),"Öppna video"),"")</f>
        <v>Öppna video</v>
      </c>
      <c r="F18" s="13" t="str">
        <f>IFERROR(VLOOKUP(A18,'Övningsbank'!$A$3:$E$37,5,FALSE),"")</f>
        <v>Pressa igenom golvet, kontroll på skiftningarna</v>
      </c>
      <c r="G18" s="14"/>
      <c r="H18" s="14"/>
      <c r="I18" s="14"/>
    </row>
    <row r="19">
      <c r="D19" s="11"/>
    </row>
    <row r="20" ht="24.0" customHeight="1">
      <c r="A20" s="9" t="s">
        <v>37</v>
      </c>
      <c r="B20" s="2"/>
      <c r="C20" s="2"/>
      <c r="D20" s="2"/>
      <c r="E20" s="2"/>
      <c r="F20" s="2"/>
      <c r="G20" s="2"/>
      <c r="H20" s="2"/>
      <c r="I20" s="3"/>
    </row>
    <row r="21" ht="30.0" customHeight="1">
      <c r="A21" s="10" t="s">
        <v>3</v>
      </c>
      <c r="B21" s="10" t="s">
        <v>4</v>
      </c>
      <c r="C21" s="10" t="s">
        <v>5</v>
      </c>
      <c r="D21" s="10" t="s">
        <v>6</v>
      </c>
      <c r="E21" s="10" t="s">
        <v>7</v>
      </c>
      <c r="F21" s="10" t="s">
        <v>8</v>
      </c>
      <c r="G21" s="10" t="s">
        <v>9</v>
      </c>
      <c r="H21" s="10" t="s">
        <v>10</v>
      </c>
      <c r="I21" s="10" t="s">
        <v>11</v>
      </c>
    </row>
    <row r="22" ht="15.75" customHeight="1">
      <c r="A22" s="11" t="s">
        <v>12</v>
      </c>
      <c r="B22" s="11">
        <v>1.0</v>
      </c>
      <c r="C22" s="11" t="s">
        <v>13</v>
      </c>
      <c r="D22" s="11" t="s">
        <v>14</v>
      </c>
      <c r="E22" s="12" t="str">
        <f>IFERROR(HYPERLINK(VLOOKUP(A22,'Övningsbank'!$A$3:$D$37,4,FALSE),"Öppna video"),"")</f>
        <v>Öppna video</v>
      </c>
      <c r="F22" s="13" t="str">
        <f>IFERROR(VLOOKUP(A22,'Övningsbank'!$A$3:$E$37,5,FALSE),"")</f>
        <v>Lugna rörelser och jämnt tryck</v>
      </c>
      <c r="G22" s="14"/>
      <c r="H22" s="14"/>
      <c r="I22" s="14"/>
    </row>
    <row r="23" ht="15.75" customHeight="1">
      <c r="A23" s="11" t="s">
        <v>38</v>
      </c>
      <c r="B23" s="14">
        <v>3.0</v>
      </c>
      <c r="C23" s="11" t="s">
        <v>39</v>
      </c>
      <c r="D23" s="11" t="s">
        <v>14</v>
      </c>
      <c r="E23" s="12" t="str">
        <f>IFERROR(HYPERLINK(VLOOKUP(A23,'Övningsbank'!$A$3:$D$37,4,FALSE),"Öppna video"),"")</f>
        <v>Öppna video</v>
      </c>
      <c r="F23" s="13" t="str">
        <f>IFERROR(VLOOKUP(A23,'Övningsbank'!$A$3:$E$37,5,FALSE),"")</f>
        <v>Tryck upp höften, spänd bål</v>
      </c>
      <c r="G23" s="14"/>
      <c r="H23" s="14"/>
      <c r="I23" s="14"/>
    </row>
    <row r="24" ht="15.75" customHeight="1">
      <c r="A24" s="11" t="s">
        <v>19</v>
      </c>
      <c r="B24" s="14">
        <v>3.0</v>
      </c>
      <c r="C24" s="11" t="s">
        <v>36</v>
      </c>
      <c r="D24" s="11" t="s">
        <v>14</v>
      </c>
      <c r="E24" s="12" t="str">
        <f>IFERROR(HYPERLINK(VLOOKUP(A24,'Övningsbank'!$A$3:$D$37,4,FALSE),"Öppna video"),"")</f>
        <v>Öppna video</v>
      </c>
      <c r="F24" s="13" t="str">
        <f>IFERROR(VLOOKUP(A24,'Övningsbank'!$A$3:$E$37,5,FALSE),"")</f>
        <v>Luta fram och lyft med raka ben</v>
      </c>
      <c r="G24" s="14"/>
      <c r="H24" s="14"/>
      <c r="I24" s="14"/>
    </row>
    <row r="25" ht="15.75" customHeight="1">
      <c r="A25" s="11" t="s">
        <v>28</v>
      </c>
      <c r="B25" s="14">
        <v>3.0</v>
      </c>
      <c r="C25" s="11" t="s">
        <v>17</v>
      </c>
      <c r="D25" s="11" t="s">
        <v>14</v>
      </c>
      <c r="E25" s="12" t="str">
        <f>IFERROR(HYPERLINK(VLOOKUP(A25,'Övningsbank'!$A$3:$D$37,4,FALSE),"Öppna video"),"")</f>
        <v>Öppna video</v>
      </c>
      <c r="F25" s="13" t="str">
        <f>IFERROR(VLOOKUP(A25,'Övningsbank'!$A$3:$E$37,5,FALSE),"")</f>
        <v>Hitta balans med ena foten som stöd mot väggen</v>
      </c>
      <c r="G25" s="14"/>
      <c r="H25" s="14"/>
      <c r="I25" s="14"/>
    </row>
    <row r="26" ht="15.75" customHeight="1">
      <c r="A26" s="11" t="s">
        <v>27</v>
      </c>
      <c r="B26" s="14">
        <v>3.0</v>
      </c>
      <c r="C26" s="11" t="s">
        <v>17</v>
      </c>
      <c r="D26" s="11" t="s">
        <v>14</v>
      </c>
      <c r="E26" s="12" t="str">
        <f>IFERROR(HYPERLINK(VLOOKUP(A26,'Övningsbank'!$A$3:$D$37,4,FALSE),"Öppna video"),"")</f>
        <v>Öppna video</v>
      </c>
      <c r="F26" s="13" t="str">
        <f>IFERROR(VLOOKUP(A26,'Övningsbank'!$A$3:$E$37,5,FALSE),"")</f>
        <v>Pressa ned och håll höften mellan händerna</v>
      </c>
      <c r="G26" s="14"/>
      <c r="H26" s="14"/>
      <c r="I26" s="14"/>
    </row>
    <row r="27" ht="15.75" customHeight="1">
      <c r="D27" s="11"/>
    </row>
    <row r="28" ht="24.0" customHeight="1">
      <c r="A28" s="9" t="s">
        <v>43</v>
      </c>
      <c r="B28" s="2"/>
      <c r="C28" s="2"/>
      <c r="D28" s="2"/>
      <c r="E28" s="2"/>
      <c r="F28" s="2"/>
      <c r="G28" s="2"/>
      <c r="H28" s="2"/>
      <c r="I28" s="3"/>
    </row>
    <row r="29" ht="30.0" customHeight="1">
      <c r="A29" s="10" t="s">
        <v>3</v>
      </c>
      <c r="B29" s="10" t="s">
        <v>4</v>
      </c>
      <c r="C29" s="10" t="s">
        <v>5</v>
      </c>
      <c r="D29" s="10" t="s">
        <v>6</v>
      </c>
      <c r="E29" s="10" t="s">
        <v>7</v>
      </c>
      <c r="F29" s="10" t="s">
        <v>8</v>
      </c>
      <c r="G29" s="10" t="s">
        <v>9</v>
      </c>
      <c r="H29" s="10" t="s">
        <v>10</v>
      </c>
      <c r="I29" s="10" t="s">
        <v>11</v>
      </c>
    </row>
    <row r="30" ht="15.75" customHeight="1">
      <c r="A30" s="11" t="s">
        <v>12</v>
      </c>
      <c r="B30" s="11">
        <v>1.0</v>
      </c>
      <c r="C30" s="11" t="s">
        <v>13</v>
      </c>
      <c r="D30" s="11" t="s">
        <v>14</v>
      </c>
      <c r="E30" s="12" t="str">
        <f>IFERROR(HYPERLINK(VLOOKUP(A30,'Övningsbank'!$A$3:$D$37,4,FALSE),"Öppna video"),"")</f>
        <v>Öppna video</v>
      </c>
      <c r="F30" s="13" t="str">
        <f>IFERROR(VLOOKUP(A30,'Övningsbank'!$A$3:$E$37,5,FALSE),"")</f>
        <v>Lugna rörelser och jämnt tryck</v>
      </c>
      <c r="G30" s="14"/>
      <c r="H30" s="14"/>
      <c r="I30" s="14"/>
    </row>
    <row r="31" ht="15.75" customHeight="1">
      <c r="A31" s="11" t="s">
        <v>22</v>
      </c>
      <c r="B31" s="14">
        <v>3.0</v>
      </c>
      <c r="C31" s="11" t="s">
        <v>46</v>
      </c>
      <c r="D31" s="11" t="s">
        <v>14</v>
      </c>
      <c r="E31" s="12" t="str">
        <f>IFERROR(HYPERLINK(VLOOKUP(A31,'Övningsbank'!$A$3:$D$37,4,FALSE),"Öppna video"),"")</f>
        <v>Öppna video</v>
      </c>
      <c r="F31" s="13" t="str">
        <f>IFERROR(VLOOKUP(A31,'Övningsbank'!$A$3:$E$37,5,FALSE),"")</f>
        <v>Samma startposition varje gång</v>
      </c>
      <c r="G31" s="14"/>
      <c r="H31" s="14"/>
      <c r="I31" s="14"/>
    </row>
    <row r="32" ht="15.75" customHeight="1">
      <c r="A32" s="11" t="s">
        <v>48</v>
      </c>
      <c r="B32" s="14">
        <v>3.0</v>
      </c>
      <c r="C32" s="11" t="s">
        <v>46</v>
      </c>
      <c r="D32" s="11" t="s">
        <v>14</v>
      </c>
      <c r="E32" s="12" t="str">
        <f>IFERROR(HYPERLINK(VLOOKUP(A32,'Övningsbank'!$A$3:$D$37,4,FALSE),"Öppna video"),"")</f>
        <v>Öppna video</v>
      </c>
      <c r="F32" s="13" t="str">
        <f>IFERROR(VLOOKUP(A32,'Övningsbank'!$A$3:$E$37,5,FALSE),"")</f>
        <v>Pressa golvet och håll blicken still</v>
      </c>
      <c r="G32" s="14"/>
      <c r="H32" s="14"/>
      <c r="I32" s="14"/>
    </row>
    <row r="33" ht="15.75" customHeight="1">
      <c r="A33" s="11" t="s">
        <v>50</v>
      </c>
      <c r="B33" s="14">
        <v>2.0</v>
      </c>
      <c r="C33" s="11" t="s">
        <v>36</v>
      </c>
      <c r="D33" s="11" t="s">
        <v>14</v>
      </c>
      <c r="E33" s="12" t="str">
        <f>IFERROR(HYPERLINK(VLOOKUP(A33,'Övningsbank'!$A$3:$D$37,4,FALSE),"Öppna video"),"")</f>
        <v>Öppna video</v>
      </c>
      <c r="F33" s="13" t="str">
        <f>IFERROR(VLOOKUP(A33,'Övningsbank'!$A$3:$E$37,5,FALSE),"")</f>
        <v>Tryck igenom boxen med axlarna, dra med bål</v>
      </c>
      <c r="G33" s="14"/>
      <c r="H33" s="14"/>
      <c r="I33" s="14"/>
    </row>
    <row r="34" ht="15.75" customHeight="1">
      <c r="A34" s="11" t="s">
        <v>19</v>
      </c>
      <c r="B34" s="14">
        <v>2.0</v>
      </c>
      <c r="C34" s="11" t="s">
        <v>36</v>
      </c>
      <c r="D34" s="11" t="s">
        <v>14</v>
      </c>
      <c r="E34" s="12" t="str">
        <f>IFERROR(HYPERLINK(VLOOKUP(A34,'Övningsbank'!$A$3:$D$37,4,FALSE),"Öppna video"),"")</f>
        <v>Öppna video</v>
      </c>
      <c r="F34" s="13" t="str">
        <f>IFERROR(VLOOKUP(A34,'Övningsbank'!$A$3:$E$37,5,FALSE),"")</f>
        <v>Luta fram och lyft med raka ben</v>
      </c>
      <c r="G34" s="14"/>
      <c r="H34" s="14"/>
      <c r="I34" s="14"/>
    </row>
    <row r="35" ht="15.75" customHeight="1">
      <c r="D35" s="11"/>
    </row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5">
    <mergeCell ref="A1:I1"/>
    <mergeCell ref="A4:I4"/>
    <mergeCell ref="A12:I12"/>
    <mergeCell ref="A20:I20"/>
    <mergeCell ref="A28:I28"/>
  </mergeCells>
  <conditionalFormatting sqref="H6:H999">
    <cfRule type="containsText" dxfId="0" priority="1" operator="containsText" text="Klar">
      <formula>NOT(ISERROR(SEARCH(("Klar"),(H6))))</formula>
    </cfRule>
  </conditionalFormatting>
  <conditionalFormatting sqref="H6:H999">
    <cfRule type="containsText" dxfId="1" priority="2" operator="containsText" text="Ej gjort">
      <formula>NOT(ISERROR(SEARCH(("Ej gjort"),(H6))))</formula>
    </cfRule>
  </conditionalFormatting>
  <dataValidations>
    <dataValidation type="list" allowBlank="1" sqref="A6:A10 A14:A18 A22:A26 A30:A34">
      <formula1>'Övningsbank'!$A$3:$A$37</formula1>
    </dataValidation>
    <dataValidation type="list" allowBlank="1" sqref="H6:H10 H14:H18 H22:H26 H30:H34">
      <formula1>"Klar,Delvis,Ej gjort"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6F95"/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1" width="31.0"/>
    <col customWidth="1" min="2" max="2" width="9.0"/>
    <col customWidth="1" min="3" max="3" width="15.0"/>
    <col customWidth="1" min="4" max="4" width="13.0"/>
    <col customWidth="1" min="5" max="5" width="16.0"/>
    <col customWidth="1" min="6" max="6" width="35.0"/>
    <col customWidth="1" min="7" max="7" width="25.0"/>
    <col customWidth="1" min="8" max="8" width="15.0"/>
    <col customWidth="1" min="9" max="9" width="34.0"/>
    <col customWidth="1" min="10" max="26" width="8.63"/>
  </cols>
  <sheetData>
    <row r="1" ht="33.75" customHeight="1">
      <c r="A1" s="1" t="s">
        <v>0</v>
      </c>
      <c r="B1" s="2"/>
      <c r="C1" s="2"/>
      <c r="D1" s="2"/>
      <c r="E1" s="2"/>
      <c r="F1" s="2"/>
      <c r="G1" s="2"/>
      <c r="H1" s="2"/>
      <c r="I1" s="3"/>
    </row>
    <row r="2">
      <c r="A2" s="4" t="s">
        <v>1</v>
      </c>
      <c r="B2" s="5">
        <v>5.0</v>
      </c>
      <c r="C2" s="4"/>
      <c r="D2" s="5"/>
      <c r="E2" s="4"/>
      <c r="F2" s="6"/>
      <c r="G2" s="4"/>
      <c r="H2" s="7"/>
      <c r="I2" s="8"/>
    </row>
    <row r="4" ht="24.0" customHeight="1">
      <c r="A4" s="9" t="s">
        <v>2</v>
      </c>
      <c r="B4" s="2"/>
      <c r="C4" s="2"/>
      <c r="D4" s="2"/>
      <c r="E4" s="2"/>
      <c r="F4" s="2"/>
      <c r="G4" s="2"/>
      <c r="H4" s="2"/>
      <c r="I4" s="3"/>
    </row>
    <row r="5" ht="30.0" customHeight="1">
      <c r="A5" s="10" t="s">
        <v>3</v>
      </c>
      <c r="B5" s="10" t="s">
        <v>4</v>
      </c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</row>
    <row r="6">
      <c r="A6" s="11" t="s">
        <v>12</v>
      </c>
      <c r="B6" s="11">
        <v>1.0</v>
      </c>
      <c r="C6" s="11" t="s">
        <v>13</v>
      </c>
      <c r="D6" s="11" t="s">
        <v>14</v>
      </c>
      <c r="E6" s="12" t="str">
        <f>IFERROR(HYPERLINK(VLOOKUP(A6,'Övningsbank'!$A$3:$D$37,4,FALSE),"Öppna video"),"")</f>
        <v>Öppna video</v>
      </c>
      <c r="F6" s="13" t="str">
        <f>IFERROR(VLOOKUP(A6,'Övningsbank'!$A$3:$E$37,5,FALSE),"")</f>
        <v>Lugna rörelser och jämnt tryck</v>
      </c>
      <c r="G6" s="14"/>
      <c r="H6" s="11"/>
      <c r="I6" s="14"/>
    </row>
    <row r="7">
      <c r="A7" s="11" t="s">
        <v>15</v>
      </c>
      <c r="B7" s="14">
        <v>4.0</v>
      </c>
      <c r="C7" s="11" t="s">
        <v>17</v>
      </c>
      <c r="D7" s="11" t="s">
        <v>14</v>
      </c>
      <c r="E7" s="12" t="str">
        <f>IFERROR(HYPERLINK(VLOOKUP(A7,'Övningsbank'!$A$3:$D$37,4,FALSE),"Öppna video"),"")</f>
        <v>Öppna video</v>
      </c>
      <c r="F7" s="13" t="str">
        <f>IFERROR(VLOOKUP(A7,'Övningsbank'!$A$3:$E$37,5,FALSE),"")</f>
        <v>Blicken fram och vikten genom fingrarna</v>
      </c>
      <c r="G7" s="14"/>
      <c r="H7" s="14"/>
      <c r="I7" s="14"/>
    </row>
    <row r="8">
      <c r="A8" s="11" t="s">
        <v>19</v>
      </c>
      <c r="B8" s="14">
        <v>3.0</v>
      </c>
      <c r="C8" s="11" t="s">
        <v>20</v>
      </c>
      <c r="D8" s="11" t="s">
        <v>14</v>
      </c>
      <c r="E8" s="12" t="str">
        <f>IFERROR(HYPERLINK(VLOOKUP(A8,'Övningsbank'!$A$3:$D$37,4,FALSE),"Öppna video"),"")</f>
        <v>Öppna video</v>
      </c>
      <c r="F8" s="13" t="str">
        <f>IFERROR(VLOOKUP(A8,'Övningsbank'!$A$3:$E$37,5,FALSE),"")</f>
        <v>Luta fram och lyft med raka ben</v>
      </c>
      <c r="G8" s="14"/>
      <c r="H8" s="14"/>
      <c r="I8" s="14"/>
    </row>
    <row r="9">
      <c r="A9" s="11" t="s">
        <v>48</v>
      </c>
      <c r="B9" s="14">
        <v>3.0</v>
      </c>
      <c r="C9" s="11" t="s">
        <v>51</v>
      </c>
      <c r="D9" s="11" t="s">
        <v>14</v>
      </c>
      <c r="E9" s="12" t="str">
        <f>IFERROR(HYPERLINK(VLOOKUP(A9,'Övningsbank'!$A$3:$D$37,4,FALSE),"Öppna video"),"")</f>
        <v>Öppna video</v>
      </c>
      <c r="F9" s="13" t="str">
        <f>IFERROR(VLOOKUP(A9,'Övningsbank'!$A$3:$E$37,5,FALSE),"")</f>
        <v>Pressa golvet och håll blicken still</v>
      </c>
      <c r="G9" s="14"/>
      <c r="H9" s="14"/>
      <c r="I9" s="14"/>
    </row>
    <row r="10">
      <c r="A10" s="11" t="s">
        <v>27</v>
      </c>
      <c r="B10" s="11">
        <v>2.0</v>
      </c>
      <c r="C10" s="11" t="s">
        <v>17</v>
      </c>
      <c r="D10" s="11"/>
      <c r="E10" s="12" t="str">
        <f>IFERROR(HYPERLINK(VLOOKUP(A10,'Övningsbank'!$A$3:$D$37,4,FALSE),"Öppna video"),"")</f>
        <v>Öppna video</v>
      </c>
      <c r="F10" s="13" t="str">
        <f>IFERROR(VLOOKUP(A10,'Övningsbank'!$A$3:$E$37,5,FALSE),"")</f>
        <v>Pressa ned och håll höften mellan händerna</v>
      </c>
      <c r="G10" s="14"/>
      <c r="H10" s="14"/>
      <c r="I10" s="14"/>
    </row>
    <row r="11">
      <c r="D11" s="11"/>
    </row>
    <row r="12" ht="24.0" customHeight="1">
      <c r="A12" s="9" t="s">
        <v>29</v>
      </c>
      <c r="B12" s="2"/>
      <c r="C12" s="2"/>
      <c r="D12" s="2"/>
      <c r="E12" s="2"/>
      <c r="F12" s="2"/>
      <c r="G12" s="2"/>
      <c r="H12" s="2"/>
      <c r="I12" s="3"/>
    </row>
    <row r="13" ht="30.0" customHeight="1">
      <c r="A13" s="10" t="s">
        <v>3</v>
      </c>
      <c r="B13" s="10" t="s">
        <v>4</v>
      </c>
      <c r="C13" s="10" t="s">
        <v>5</v>
      </c>
      <c r="D13" s="10" t="s">
        <v>6</v>
      </c>
      <c r="E13" s="10" t="s">
        <v>7</v>
      </c>
      <c r="F13" s="10" t="s">
        <v>8</v>
      </c>
      <c r="G13" s="10" t="s">
        <v>9</v>
      </c>
      <c r="H13" s="10" t="s">
        <v>10</v>
      </c>
      <c r="I13" s="10" t="s">
        <v>11</v>
      </c>
    </row>
    <row r="14">
      <c r="A14" s="11" t="s">
        <v>12</v>
      </c>
      <c r="B14" s="11">
        <v>1.0</v>
      </c>
      <c r="C14" s="11" t="s">
        <v>13</v>
      </c>
      <c r="D14" s="11" t="s">
        <v>14</v>
      </c>
      <c r="E14" s="12" t="str">
        <f>IFERROR(HYPERLINK(VLOOKUP(A14,'Övningsbank'!$A$3:$D$37,4,FALSE),"Öppna video"),"")</f>
        <v>Öppna video</v>
      </c>
      <c r="F14" s="13" t="str">
        <f>IFERROR(VLOOKUP(A14,'Övningsbank'!$A$3:$E$37,5,FALSE),"")</f>
        <v>Lugna rörelser och jämnt tryck</v>
      </c>
      <c r="G14" s="14"/>
      <c r="H14" s="14"/>
      <c r="I14" s="14"/>
    </row>
    <row r="15">
      <c r="A15" s="11" t="s">
        <v>31</v>
      </c>
      <c r="B15" s="14">
        <v>3.0</v>
      </c>
      <c r="C15" s="11" t="s">
        <v>17</v>
      </c>
      <c r="D15" s="11" t="s">
        <v>14</v>
      </c>
      <c r="E15" s="12" t="str">
        <f>IFERROR(HYPERLINK(VLOOKUP(A15,'Övningsbank'!$A$3:$D$37,4,FALSE),"Öppna video"),"")</f>
        <v>Öppna video</v>
      </c>
      <c r="F15" s="13" t="str">
        <f>IFERROR(VLOOKUP(A15,'Övningsbank'!$A$3:$E$37,5,FALSE),"")</f>
        <v>Nedre ryggen i golvet</v>
      </c>
      <c r="G15" s="14"/>
      <c r="H15" s="14"/>
      <c r="I15" s="14"/>
    </row>
    <row r="16">
      <c r="A16" s="11" t="s">
        <v>16</v>
      </c>
      <c r="B16" s="14">
        <v>3.0</v>
      </c>
      <c r="C16" s="11" t="s">
        <v>17</v>
      </c>
      <c r="D16" s="11" t="s">
        <v>14</v>
      </c>
      <c r="E16" s="12" t="str">
        <f>IFERROR(HYPERLINK(VLOOKUP(A16,'Övningsbank'!$A$3:$D$37,4,FALSE),"Öppna video"),"")</f>
        <v>Öppna video</v>
      </c>
      <c r="F16" s="13" t="str">
        <f>IFERROR(VLOOKUP(A16,'Övningsbank'!$A$3:$E$37,5,FALSE),"")</f>
        <v>Press igenom golvet och tryck upp höften mot taket</v>
      </c>
      <c r="G16" s="14"/>
      <c r="H16" s="14"/>
      <c r="I16" s="14"/>
    </row>
    <row r="17">
      <c r="A17" s="11" t="s">
        <v>28</v>
      </c>
      <c r="B17" s="11">
        <v>2.0</v>
      </c>
      <c r="C17" s="11" t="s">
        <v>17</v>
      </c>
      <c r="D17" s="11" t="s">
        <v>14</v>
      </c>
      <c r="E17" s="12" t="str">
        <f>IFERROR(HYPERLINK(VLOOKUP(A17,'Övningsbank'!$A$3:$D$37,4,FALSE),"Öppna video"),"")</f>
        <v>Öppna video</v>
      </c>
      <c r="F17" s="13" t="str">
        <f>IFERROR(VLOOKUP(A17,'Övningsbank'!$A$3:$E$37,5,FALSE),"")</f>
        <v>Hitta balans med ena foten som stöd mot väggen</v>
      </c>
      <c r="G17" s="14"/>
      <c r="H17" s="14"/>
      <c r="I17" s="14"/>
    </row>
    <row r="18">
      <c r="A18" s="11" t="s">
        <v>25</v>
      </c>
      <c r="B18" s="14">
        <v>3.0</v>
      </c>
      <c r="C18" s="11" t="s">
        <v>36</v>
      </c>
      <c r="D18" s="11" t="s">
        <v>14</v>
      </c>
      <c r="E18" s="12" t="str">
        <f>IFERROR(HYPERLINK(VLOOKUP(A18,'Övningsbank'!$A$3:$D$37,4,FALSE),"Öppna video"),"")</f>
        <v>Öppna video</v>
      </c>
      <c r="F18" s="13" t="str">
        <f>IFERROR(VLOOKUP(A18,'Övningsbank'!$A$3:$E$37,5,FALSE),"")</f>
        <v>Pressa igenom golvet, kontroll på skiftningarna</v>
      </c>
      <c r="G18" s="14"/>
      <c r="H18" s="14"/>
      <c r="I18" s="14"/>
    </row>
    <row r="19">
      <c r="A19" s="15" t="s">
        <v>27</v>
      </c>
      <c r="B19" s="15">
        <v>4.0</v>
      </c>
      <c r="C19" s="15" t="s">
        <v>52</v>
      </c>
      <c r="D19" s="11" t="s">
        <v>14</v>
      </c>
      <c r="E19" s="16"/>
      <c r="F19" s="16"/>
      <c r="G19" s="18"/>
      <c r="H19" s="18"/>
      <c r="I19" s="18"/>
    </row>
    <row r="21" ht="24.0" customHeight="1">
      <c r="A21" s="9" t="s">
        <v>37</v>
      </c>
      <c r="B21" s="2"/>
      <c r="C21" s="2"/>
      <c r="D21" s="2"/>
      <c r="E21" s="2"/>
      <c r="F21" s="2"/>
      <c r="G21" s="2"/>
      <c r="H21" s="2"/>
      <c r="I21" s="3"/>
    </row>
    <row r="22" ht="30.0" customHeight="1">
      <c r="A22" s="10" t="s">
        <v>3</v>
      </c>
      <c r="B22" s="10" t="s">
        <v>4</v>
      </c>
      <c r="C22" s="10" t="s">
        <v>5</v>
      </c>
      <c r="D22" s="10" t="s">
        <v>6</v>
      </c>
      <c r="E22" s="10" t="s">
        <v>7</v>
      </c>
      <c r="F22" s="10" t="s">
        <v>8</v>
      </c>
      <c r="G22" s="10" t="s">
        <v>9</v>
      </c>
      <c r="H22" s="10" t="s">
        <v>10</v>
      </c>
      <c r="I22" s="10" t="s">
        <v>11</v>
      </c>
    </row>
    <row r="23" ht="15.75" customHeight="1">
      <c r="A23" s="11" t="s">
        <v>12</v>
      </c>
      <c r="B23" s="11">
        <v>1.0</v>
      </c>
      <c r="C23" s="11" t="s">
        <v>13</v>
      </c>
      <c r="D23" s="11" t="s">
        <v>14</v>
      </c>
      <c r="E23" s="12" t="str">
        <f>IFERROR(HYPERLINK(VLOOKUP(A23,'Övningsbank'!$A$3:$D$37,4,FALSE),"Öppna video"),"")</f>
        <v>Öppna video</v>
      </c>
      <c r="F23" s="13" t="str">
        <f>IFERROR(VLOOKUP(A23,'Övningsbank'!$A$3:$E$37,5,FALSE),"")</f>
        <v>Lugna rörelser och jämnt tryck</v>
      </c>
      <c r="G23" s="14"/>
      <c r="H23" s="14"/>
      <c r="I23" s="14"/>
    </row>
    <row r="24" ht="15.75" customHeight="1">
      <c r="A24" s="11" t="s">
        <v>38</v>
      </c>
      <c r="B24" s="14">
        <v>3.0</v>
      </c>
      <c r="C24" s="11" t="s">
        <v>39</v>
      </c>
      <c r="D24" s="11" t="s">
        <v>14</v>
      </c>
      <c r="E24" s="12" t="str">
        <f>IFERROR(HYPERLINK(VLOOKUP(A24,'Övningsbank'!$A$3:$D$37,4,FALSE),"Öppna video"),"")</f>
        <v>Öppna video</v>
      </c>
      <c r="F24" s="13" t="str">
        <f>IFERROR(VLOOKUP(A24,'Övningsbank'!$A$3:$E$37,5,FALSE),"")</f>
        <v>Tryck upp höften, spänd bål</v>
      </c>
      <c r="G24" s="14"/>
      <c r="H24" s="14"/>
      <c r="I24" s="14"/>
    </row>
    <row r="25" ht="15.75" customHeight="1">
      <c r="A25" s="11" t="s">
        <v>44</v>
      </c>
      <c r="B25" s="11">
        <v>4.0</v>
      </c>
      <c r="C25" s="11" t="s">
        <v>45</v>
      </c>
      <c r="D25" s="11" t="s">
        <v>14</v>
      </c>
      <c r="E25" s="12" t="str">
        <f>IFERROR(HYPERLINK(VLOOKUP(A25,'Övningsbank'!$A$3:$D$37,4,FALSE),"Öppna video"),"")</f>
        <v>Öppna video</v>
      </c>
      <c r="F25" s="13" t="str">
        <f>IFERROR(VLOOKUP(A25,'Övningsbank'!$A$3:$E$37,5,FALSE),"")</f>
        <v>Jobba med kontroll och flytta tyngdpunkten från L-sit till planche</v>
      </c>
      <c r="G25" s="14"/>
      <c r="H25" s="14"/>
      <c r="I25" s="14"/>
    </row>
    <row r="26" ht="15.75" customHeight="1">
      <c r="A26" s="11" t="s">
        <v>18</v>
      </c>
      <c r="B26" s="11">
        <v>4.0</v>
      </c>
      <c r="C26" s="11" t="s">
        <v>17</v>
      </c>
      <c r="D26" s="11" t="s">
        <v>14</v>
      </c>
      <c r="E26" s="12" t="str">
        <f>IFERROR(HYPERLINK(VLOOKUP(A26,'Övningsbank'!$A$3:$D$37,4,FALSE),"Öppna video"),"")</f>
        <v>Öppna video</v>
      </c>
      <c r="F26" s="13" t="str">
        <f>IFERROR(VLOOKUP(A26,'Övningsbank'!$A$3:$E$37,5,FALSE),"")</f>
        <v>Tight core, fokus på axlarna över handleder</v>
      </c>
      <c r="G26" s="14"/>
      <c r="H26" s="14"/>
      <c r="I26" s="14"/>
    </row>
    <row r="27" ht="15.75" customHeight="1">
      <c r="A27" s="11" t="s">
        <v>19</v>
      </c>
      <c r="B27" s="11">
        <v>4.0</v>
      </c>
      <c r="C27" s="11" t="s">
        <v>21</v>
      </c>
      <c r="D27" s="11" t="s">
        <v>14</v>
      </c>
      <c r="E27" s="12" t="str">
        <f>IFERROR(HYPERLINK(VLOOKUP(A27,'Övningsbank'!$A$3:$D$37,4,FALSE),"Öppna video"),"")</f>
        <v>Öppna video</v>
      </c>
      <c r="F27" s="13" t="str">
        <f>IFERROR(VLOOKUP(A27,'Övningsbank'!$A$3:$E$37,5,FALSE),"")</f>
        <v>Luta fram och lyft med raka ben</v>
      </c>
      <c r="G27" s="14"/>
      <c r="H27" s="14"/>
      <c r="I27" s="14"/>
    </row>
    <row r="28" ht="15.75" customHeight="1">
      <c r="D28" s="11"/>
    </row>
    <row r="29" ht="24.0" customHeight="1">
      <c r="A29" s="9" t="s">
        <v>43</v>
      </c>
      <c r="B29" s="2"/>
      <c r="C29" s="2"/>
      <c r="D29" s="2"/>
      <c r="E29" s="2"/>
      <c r="F29" s="2"/>
      <c r="G29" s="2"/>
      <c r="H29" s="2"/>
      <c r="I29" s="3"/>
    </row>
    <row r="30" ht="30.0" customHeight="1">
      <c r="A30" s="10" t="s">
        <v>3</v>
      </c>
      <c r="B30" s="10" t="s">
        <v>4</v>
      </c>
      <c r="C30" s="10" t="s">
        <v>5</v>
      </c>
      <c r="D30" s="10" t="s">
        <v>6</v>
      </c>
      <c r="E30" s="10" t="s">
        <v>7</v>
      </c>
      <c r="F30" s="10" t="s">
        <v>8</v>
      </c>
      <c r="G30" s="10" t="s">
        <v>9</v>
      </c>
      <c r="H30" s="10" t="s">
        <v>10</v>
      </c>
      <c r="I30" s="10" t="s">
        <v>11</v>
      </c>
    </row>
    <row r="31" ht="15.75" customHeight="1">
      <c r="A31" s="11" t="s">
        <v>12</v>
      </c>
      <c r="B31" s="11">
        <v>1.0</v>
      </c>
      <c r="C31" s="11" t="s">
        <v>13</v>
      </c>
      <c r="D31" s="11" t="s">
        <v>14</v>
      </c>
      <c r="E31" s="12" t="str">
        <f>IFERROR(HYPERLINK(VLOOKUP(A31,'Övningsbank'!$A$3:$D$37,4,FALSE),"Öppna video"),"")</f>
        <v>Öppna video</v>
      </c>
      <c r="F31" s="13" t="str">
        <f>IFERROR(VLOOKUP(A31,'Övningsbank'!$A$3:$E$37,5,FALSE),"")</f>
        <v>Lugna rörelser och jämnt tryck</v>
      </c>
      <c r="G31" s="14"/>
      <c r="H31" s="14"/>
      <c r="I31" s="14"/>
    </row>
    <row r="32" ht="15.75" customHeight="1">
      <c r="A32" s="11" t="s">
        <v>22</v>
      </c>
      <c r="B32" s="14">
        <v>3.0</v>
      </c>
      <c r="C32" s="11" t="s">
        <v>46</v>
      </c>
      <c r="D32" s="11" t="s">
        <v>14</v>
      </c>
      <c r="E32" s="12" t="str">
        <f>IFERROR(HYPERLINK(VLOOKUP(A32,'Övningsbank'!$A$3:$D$37,4,FALSE),"Öppna video"),"")</f>
        <v>Öppna video</v>
      </c>
      <c r="F32" s="13" t="str">
        <f>IFERROR(VLOOKUP(A32,'Övningsbank'!$A$3:$E$37,5,FALSE),"")</f>
        <v>Samma startposition varje gång</v>
      </c>
      <c r="G32" s="14"/>
      <c r="H32" s="14"/>
      <c r="I32" s="14"/>
    </row>
    <row r="33" ht="15.75" customHeight="1">
      <c r="A33" s="11" t="s">
        <v>48</v>
      </c>
      <c r="B33" s="14">
        <v>3.0</v>
      </c>
      <c r="C33" s="11" t="s">
        <v>46</v>
      </c>
      <c r="D33" s="11" t="s">
        <v>14</v>
      </c>
      <c r="E33" s="12" t="str">
        <f>IFERROR(HYPERLINK(VLOOKUP(A33,'Övningsbank'!$A$3:$D$37,4,FALSE),"Öppna video"),"")</f>
        <v>Öppna video</v>
      </c>
      <c r="F33" s="13" t="str">
        <f>IFERROR(VLOOKUP(A33,'Övningsbank'!$A$3:$E$37,5,FALSE),"")</f>
        <v>Pressa golvet och håll blicken still</v>
      </c>
      <c r="G33" s="14"/>
      <c r="H33" s="14"/>
      <c r="I33" s="14"/>
    </row>
    <row r="34" ht="15.75" customHeight="1">
      <c r="A34" s="11" t="s">
        <v>50</v>
      </c>
      <c r="B34" s="14">
        <v>2.0</v>
      </c>
      <c r="C34" s="11" t="s">
        <v>36</v>
      </c>
      <c r="D34" s="11" t="s">
        <v>14</v>
      </c>
      <c r="E34" s="12" t="str">
        <f>IFERROR(HYPERLINK(VLOOKUP(A34,'Övningsbank'!$A$3:$D$37,4,FALSE),"Öppna video"),"")</f>
        <v>Öppna video</v>
      </c>
      <c r="F34" s="13" t="str">
        <f>IFERROR(VLOOKUP(A34,'Övningsbank'!$A$3:$E$37,5,FALSE),"")</f>
        <v>Tryck igenom boxen med axlarna, dra med bål</v>
      </c>
      <c r="G34" s="14"/>
      <c r="H34" s="14"/>
      <c r="I34" s="14"/>
    </row>
    <row r="35" ht="15.75" customHeight="1">
      <c r="A35" s="11" t="s">
        <v>53</v>
      </c>
      <c r="B35" s="14">
        <v>2.0</v>
      </c>
      <c r="C35" s="11" t="s">
        <v>36</v>
      </c>
      <c r="D35" s="11" t="s">
        <v>14</v>
      </c>
      <c r="E35" s="12" t="str">
        <f>IFERROR(HYPERLINK(VLOOKUP(A35,'Övningsbank'!$A$3:$D$37,4,FALSE),"Öppna video"),"")</f>
        <v>Öppna video</v>
      </c>
      <c r="F35" s="13" t="str">
        <f>IFERROR(VLOOKUP(A35,'Övningsbank'!$A$3:$E$37,5,FALSE),"")</f>
        <v>Dra tårna från väggen med kontroll</v>
      </c>
      <c r="G35" s="14"/>
      <c r="H35" s="14"/>
      <c r="I35" s="14"/>
    </row>
    <row r="36" ht="15.75" customHeight="1">
      <c r="D36" s="11"/>
    </row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I1"/>
    <mergeCell ref="A4:I4"/>
    <mergeCell ref="A12:I12"/>
    <mergeCell ref="A21:I21"/>
    <mergeCell ref="A29:I29"/>
  </mergeCells>
  <conditionalFormatting sqref="H6:H1000">
    <cfRule type="containsText" dxfId="0" priority="1" operator="containsText" text="Klar">
      <formula>NOT(ISERROR(SEARCH(("Klar"),(H6))))</formula>
    </cfRule>
  </conditionalFormatting>
  <conditionalFormatting sqref="H6:H1000">
    <cfRule type="containsText" dxfId="1" priority="2" operator="containsText" text="Ej gjort">
      <formula>NOT(ISERROR(SEARCH(("Ej gjort"),(H6))))</formula>
    </cfRule>
  </conditionalFormatting>
  <dataValidations>
    <dataValidation type="list" allowBlank="1" sqref="A6:A10 A14:A19 A23:A27 A31:A35">
      <formula1>'Övningsbank'!$A$3:$A$37</formula1>
    </dataValidation>
    <dataValidation type="list" allowBlank="1" sqref="H6:H10 H14:H19 H23:H27 H31:H35">
      <formula1>"Klar,Delvis,Ej gjort"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6F95"/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1" width="31.0"/>
    <col customWidth="1" min="2" max="2" width="9.0"/>
    <col customWidth="1" min="3" max="3" width="15.0"/>
    <col customWidth="1" min="4" max="4" width="13.0"/>
    <col customWidth="1" min="5" max="5" width="16.0"/>
    <col customWidth="1" min="6" max="6" width="35.0"/>
    <col customWidth="1" min="7" max="7" width="25.0"/>
    <col customWidth="1" min="8" max="8" width="15.0"/>
    <col customWidth="1" min="9" max="9" width="34.0"/>
    <col customWidth="1" min="10" max="26" width="8.63"/>
  </cols>
  <sheetData>
    <row r="1" ht="33.75" customHeight="1">
      <c r="A1" s="1" t="s">
        <v>0</v>
      </c>
      <c r="B1" s="2"/>
      <c r="C1" s="2"/>
      <c r="D1" s="2"/>
      <c r="E1" s="2"/>
      <c r="F1" s="2"/>
      <c r="G1" s="2"/>
      <c r="H1" s="2"/>
      <c r="I1" s="3"/>
    </row>
    <row r="2">
      <c r="A2" s="4" t="s">
        <v>1</v>
      </c>
      <c r="B2" s="5">
        <v>6.0</v>
      </c>
      <c r="C2" s="4"/>
      <c r="D2" s="5"/>
      <c r="E2" s="4"/>
      <c r="F2" s="6"/>
      <c r="G2" s="4"/>
      <c r="H2" s="7"/>
      <c r="I2" s="8"/>
    </row>
    <row r="4" ht="24.0" customHeight="1">
      <c r="A4" s="9" t="s">
        <v>2</v>
      </c>
      <c r="B4" s="2"/>
      <c r="C4" s="2"/>
      <c r="D4" s="2"/>
      <c r="E4" s="2"/>
      <c r="F4" s="2"/>
      <c r="G4" s="2"/>
      <c r="H4" s="2"/>
      <c r="I4" s="3"/>
    </row>
    <row r="5" ht="30.0" customHeight="1">
      <c r="A5" s="10" t="s">
        <v>3</v>
      </c>
      <c r="B5" s="10" t="s">
        <v>4</v>
      </c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</row>
    <row r="6">
      <c r="A6" s="11" t="s">
        <v>12</v>
      </c>
      <c r="B6" s="11">
        <v>1.0</v>
      </c>
      <c r="C6" s="11" t="s">
        <v>13</v>
      </c>
      <c r="D6" s="11" t="s">
        <v>14</v>
      </c>
      <c r="E6" s="12" t="str">
        <f>IFERROR(HYPERLINK(VLOOKUP(A6,'Övningsbank'!$A$3:$D$37,4,FALSE),"Öppna video"),"")</f>
        <v>Öppna video</v>
      </c>
      <c r="F6" s="13" t="str">
        <f>IFERROR(VLOOKUP(A6,'Övningsbank'!$A$3:$E$37,5,FALSE),"")</f>
        <v>Lugna rörelser och jämnt tryck</v>
      </c>
      <c r="G6" s="14"/>
      <c r="H6" s="11"/>
      <c r="I6" s="14"/>
    </row>
    <row r="7">
      <c r="A7" s="11" t="s">
        <v>18</v>
      </c>
      <c r="B7" s="14">
        <v>4.0</v>
      </c>
      <c r="C7" s="11" t="s">
        <v>17</v>
      </c>
      <c r="D7" s="11" t="s">
        <v>14</v>
      </c>
      <c r="E7" s="12" t="str">
        <f>IFERROR(HYPERLINK(VLOOKUP(A7,'Övningsbank'!$A$3:$D$37,4,FALSE),"Öppna video"),"")</f>
        <v>Öppna video</v>
      </c>
      <c r="F7" s="13" t="str">
        <f>IFERROR(VLOOKUP(A7,'Övningsbank'!$A$3:$E$37,5,FALSE),"")</f>
        <v>Tight core, fokus på axlarna över handleder</v>
      </c>
      <c r="G7" s="14"/>
      <c r="H7" s="14"/>
      <c r="I7" s="14"/>
    </row>
    <row r="8">
      <c r="A8" s="11" t="s">
        <v>22</v>
      </c>
      <c r="B8" s="14">
        <v>3.0</v>
      </c>
      <c r="C8" s="11" t="s">
        <v>23</v>
      </c>
      <c r="D8" s="11" t="s">
        <v>14</v>
      </c>
      <c r="E8" s="12" t="str">
        <f>IFERROR(HYPERLINK(VLOOKUP(A8,'Övningsbank'!$A$3:$D$37,4,FALSE),"Öppna video"),"")</f>
        <v>Öppna video</v>
      </c>
      <c r="F8" s="13" t="str">
        <f>IFERROR(VLOOKUP(A8,'Övningsbank'!$A$3:$E$37,5,FALSE),"")</f>
        <v>Samma startposition varje gång</v>
      </c>
      <c r="G8" s="14"/>
      <c r="H8" s="14"/>
      <c r="I8" s="14"/>
    </row>
    <row r="9">
      <c r="A9" s="11" t="s">
        <v>24</v>
      </c>
      <c r="B9" s="14">
        <v>3.0</v>
      </c>
      <c r="C9" s="11" t="s">
        <v>17</v>
      </c>
      <c r="D9" s="11" t="s">
        <v>14</v>
      </c>
      <c r="E9" s="12" t="str">
        <f>IFERROR(HYPERLINK(VLOOKUP(A9,'Övningsbank'!$A$3:$D$37,4,FALSE),"Öppna video"),"")</f>
        <v>Öppna video</v>
      </c>
      <c r="F9" s="13" t="str">
        <f>IFERROR(VLOOKUP(A9,'Övningsbank'!$A$3:$E$37,5,FALSE),"")</f>
        <v>bröst mog vägg, tryck igenom axlarna</v>
      </c>
      <c r="G9" s="14"/>
      <c r="H9" s="14"/>
      <c r="I9" s="14"/>
    </row>
    <row r="10">
      <c r="A10" s="11" t="s">
        <v>19</v>
      </c>
      <c r="B10" s="11">
        <v>4.0</v>
      </c>
      <c r="C10" s="11" t="s">
        <v>30</v>
      </c>
      <c r="D10" s="11" t="s">
        <v>14</v>
      </c>
      <c r="E10" s="12" t="str">
        <f>IFERROR(HYPERLINK(VLOOKUP(A10,'Övningsbank'!$A$3:$D$37,4,FALSE),"Öppna video"),"")</f>
        <v>Öppna video</v>
      </c>
      <c r="F10" s="13" t="str">
        <f>IFERROR(VLOOKUP(A10,'Övningsbank'!$A$3:$E$37,5,FALSE),"")</f>
        <v>Luta fram och lyft med raka ben</v>
      </c>
      <c r="G10" s="14"/>
      <c r="H10" s="14"/>
      <c r="I10" s="14"/>
    </row>
    <row r="11">
      <c r="D11" s="11"/>
    </row>
    <row r="12" ht="24.0" customHeight="1">
      <c r="A12" s="9" t="s">
        <v>29</v>
      </c>
      <c r="B12" s="2"/>
      <c r="C12" s="2"/>
      <c r="D12" s="2"/>
      <c r="E12" s="2"/>
      <c r="F12" s="2"/>
      <c r="G12" s="2"/>
      <c r="H12" s="2"/>
      <c r="I12" s="3"/>
    </row>
    <row r="13" ht="30.0" customHeight="1">
      <c r="A13" s="10" t="s">
        <v>3</v>
      </c>
      <c r="B13" s="10" t="s">
        <v>4</v>
      </c>
      <c r="C13" s="10" t="s">
        <v>5</v>
      </c>
      <c r="D13" s="10" t="s">
        <v>6</v>
      </c>
      <c r="E13" s="10" t="s">
        <v>7</v>
      </c>
      <c r="F13" s="10" t="s">
        <v>8</v>
      </c>
      <c r="G13" s="10" t="s">
        <v>9</v>
      </c>
      <c r="H13" s="10" t="s">
        <v>10</v>
      </c>
      <c r="I13" s="10" t="s">
        <v>11</v>
      </c>
    </row>
    <row r="14">
      <c r="A14" s="11" t="s">
        <v>12</v>
      </c>
      <c r="B14" s="11">
        <v>1.0</v>
      </c>
      <c r="C14" s="11" t="s">
        <v>13</v>
      </c>
      <c r="D14" s="11" t="s">
        <v>14</v>
      </c>
      <c r="E14" s="12" t="str">
        <f>IFERROR(HYPERLINK(VLOOKUP(A14,'Övningsbank'!$A$3:$D$37,4,FALSE),"Öppna video"),"")</f>
        <v>Öppna video</v>
      </c>
      <c r="F14" s="13" t="str">
        <f>IFERROR(VLOOKUP(A14,'Övningsbank'!$A$3:$E$37,5,FALSE),"")</f>
        <v>Lugna rörelser och jämnt tryck</v>
      </c>
      <c r="G14" s="14"/>
      <c r="H14" s="14"/>
      <c r="I14" s="14"/>
    </row>
    <row r="15">
      <c r="A15" s="11" t="s">
        <v>31</v>
      </c>
      <c r="B15" s="14">
        <v>3.0</v>
      </c>
      <c r="C15" s="11" t="s">
        <v>17</v>
      </c>
      <c r="D15" s="11" t="s">
        <v>14</v>
      </c>
      <c r="E15" s="12" t="str">
        <f>IFERROR(HYPERLINK(VLOOKUP(A15,'Övningsbank'!$A$3:$D$37,4,FALSE),"Öppna video"),"")</f>
        <v>Öppna video</v>
      </c>
      <c r="F15" s="13" t="str">
        <f>IFERROR(VLOOKUP(A15,'Övningsbank'!$A$3:$E$37,5,FALSE),"")</f>
        <v>Nedre ryggen i golvet</v>
      </c>
      <c r="G15" s="14"/>
      <c r="H15" s="14"/>
      <c r="I15" s="14"/>
    </row>
    <row r="16">
      <c r="A16" s="11" t="s">
        <v>16</v>
      </c>
      <c r="B16" s="14">
        <v>3.0</v>
      </c>
      <c r="C16" s="11" t="s">
        <v>17</v>
      </c>
      <c r="D16" s="11" t="s">
        <v>14</v>
      </c>
      <c r="E16" s="12" t="str">
        <f>IFERROR(HYPERLINK(VLOOKUP(A16,'Övningsbank'!$A$3:$D$37,4,FALSE),"Öppna video"),"")</f>
        <v>Öppna video</v>
      </c>
      <c r="F16" s="13" t="str">
        <f>IFERROR(VLOOKUP(A16,'Övningsbank'!$A$3:$E$37,5,FALSE),"")</f>
        <v>Press igenom golvet och tryck upp höften mot taket</v>
      </c>
      <c r="G16" s="14"/>
      <c r="H16" s="14"/>
      <c r="I16" s="14"/>
    </row>
    <row r="17">
      <c r="A17" s="11" t="s">
        <v>27</v>
      </c>
      <c r="B17" s="14">
        <v>3.0</v>
      </c>
      <c r="C17" s="11" t="s">
        <v>17</v>
      </c>
      <c r="D17" s="11" t="s">
        <v>14</v>
      </c>
      <c r="E17" s="12" t="str">
        <f>IFERROR(HYPERLINK(VLOOKUP(A17,'Övningsbank'!$A$3:$D$37,4,FALSE),"Öppna video"),"")</f>
        <v>Öppna video</v>
      </c>
      <c r="F17" s="13" t="str">
        <f>IFERROR(VLOOKUP(A17,'Övningsbank'!$A$3:$E$37,5,FALSE),"")</f>
        <v>Pressa ned och håll höften mellan händerna</v>
      </c>
      <c r="G17" s="14"/>
      <c r="H17" s="14"/>
      <c r="I17" s="14"/>
    </row>
    <row r="18">
      <c r="A18" s="11" t="s">
        <v>33</v>
      </c>
      <c r="B18" s="14">
        <v>3.0</v>
      </c>
      <c r="C18" s="11" t="s">
        <v>36</v>
      </c>
      <c r="D18" s="11" t="s">
        <v>14</v>
      </c>
      <c r="E18" s="12" t="str">
        <f>IFERROR(HYPERLINK(VLOOKUP(A18,'Övningsbank'!$A$3:$D$37,4,FALSE),"Öppna video"),"")</f>
        <v>Öppna video</v>
      </c>
      <c r="F18" s="13" t="str">
        <f>IFERROR(VLOOKUP(A18,'Övningsbank'!$A$3:$E$37,5,FALSE),"")</f>
        <v>Långsam höftkontroll utan att tappa linjen</v>
      </c>
      <c r="G18" s="14"/>
      <c r="H18" s="14"/>
      <c r="I18" s="14"/>
    </row>
    <row r="19">
      <c r="A19" s="15" t="s">
        <v>40</v>
      </c>
      <c r="B19" s="15">
        <v>3.0</v>
      </c>
      <c r="C19" s="15" t="s">
        <v>41</v>
      </c>
      <c r="D19" s="11" t="s">
        <v>14</v>
      </c>
      <c r="E19" s="16"/>
      <c r="F19" s="17" t="s">
        <v>42</v>
      </c>
      <c r="G19" s="18"/>
      <c r="H19" s="18"/>
      <c r="I19" s="18"/>
    </row>
    <row r="21" ht="24.0" customHeight="1">
      <c r="A21" s="9" t="s">
        <v>37</v>
      </c>
      <c r="B21" s="2"/>
      <c r="C21" s="2"/>
      <c r="D21" s="2"/>
      <c r="E21" s="2"/>
      <c r="F21" s="2"/>
      <c r="G21" s="2"/>
      <c r="H21" s="2"/>
      <c r="I21" s="3"/>
    </row>
    <row r="22" ht="30.0" customHeight="1">
      <c r="A22" s="10" t="s">
        <v>3</v>
      </c>
      <c r="B22" s="10" t="s">
        <v>4</v>
      </c>
      <c r="C22" s="10" t="s">
        <v>5</v>
      </c>
      <c r="D22" s="10" t="s">
        <v>6</v>
      </c>
      <c r="E22" s="10" t="s">
        <v>7</v>
      </c>
      <c r="F22" s="10" t="s">
        <v>8</v>
      </c>
      <c r="G22" s="10" t="s">
        <v>9</v>
      </c>
      <c r="H22" s="10" t="s">
        <v>10</v>
      </c>
      <c r="I22" s="10" t="s">
        <v>11</v>
      </c>
    </row>
    <row r="23" ht="15.75" customHeight="1">
      <c r="A23" s="11" t="s">
        <v>12</v>
      </c>
      <c r="B23" s="14">
        <v>4.0</v>
      </c>
      <c r="C23" s="11" t="s">
        <v>13</v>
      </c>
      <c r="D23" s="11" t="s">
        <v>14</v>
      </c>
      <c r="E23" s="12" t="str">
        <f>IFERROR(HYPERLINK(VLOOKUP(A23,'Övningsbank'!$A$3:$D$37,4,FALSE),"Öppna video"),"")</f>
        <v>Öppna video</v>
      </c>
      <c r="F23" s="13" t="str">
        <f>IFERROR(VLOOKUP(A23,'Övningsbank'!$A$3:$E$37,5,FALSE),"")</f>
        <v>Lugna rörelser och jämnt tryck</v>
      </c>
      <c r="G23" s="14"/>
      <c r="H23" s="14"/>
      <c r="I23" s="14"/>
    </row>
    <row r="24" ht="15.75" customHeight="1">
      <c r="A24" s="11" t="s">
        <v>38</v>
      </c>
      <c r="B24" s="14">
        <v>3.0</v>
      </c>
      <c r="C24" s="11" t="s">
        <v>39</v>
      </c>
      <c r="D24" s="11" t="s">
        <v>14</v>
      </c>
      <c r="E24" s="12" t="str">
        <f>IFERROR(HYPERLINK(VLOOKUP(A24,'Övningsbank'!$A$3:$D$37,4,FALSE),"Öppna video"),"")</f>
        <v>Öppna video</v>
      </c>
      <c r="F24" s="13" t="str">
        <f>IFERROR(VLOOKUP(A24,'Övningsbank'!$A$3:$E$37,5,FALSE),"")</f>
        <v>Tryck upp höften, spänd bål</v>
      </c>
      <c r="G24" s="14"/>
      <c r="H24" s="14"/>
      <c r="I24" s="14"/>
    </row>
    <row r="25" ht="15.75" customHeight="1">
      <c r="A25" s="11" t="s">
        <v>44</v>
      </c>
      <c r="B25" s="11">
        <v>4.0</v>
      </c>
      <c r="C25" s="11" t="s">
        <v>45</v>
      </c>
      <c r="D25" s="11" t="s">
        <v>14</v>
      </c>
      <c r="E25" s="12" t="str">
        <f>IFERROR(HYPERLINK(VLOOKUP(A25,'Övningsbank'!$A$3:$D$37,4,FALSE),"Öppna video"),"")</f>
        <v>Öppna video</v>
      </c>
      <c r="F25" s="13" t="str">
        <f>IFERROR(VLOOKUP(A25,'Övningsbank'!$A$3:$E$37,5,FALSE),"")</f>
        <v>Jobba med kontroll och flytta tyngdpunkten från L-sit till planche</v>
      </c>
      <c r="G25" s="14"/>
      <c r="H25" s="14"/>
      <c r="I25" s="14"/>
    </row>
    <row r="26" ht="15.75" customHeight="1">
      <c r="A26" s="11" t="s">
        <v>19</v>
      </c>
      <c r="B26" s="14">
        <v>3.0</v>
      </c>
      <c r="C26" s="11" t="s">
        <v>21</v>
      </c>
      <c r="D26" s="11" t="s">
        <v>14</v>
      </c>
      <c r="E26" s="12" t="str">
        <f>IFERROR(HYPERLINK(VLOOKUP(A26,'Övningsbank'!$A$3:$D$37,4,FALSE),"Öppna video"),"")</f>
        <v>Öppna video</v>
      </c>
      <c r="F26" s="13" t="str">
        <f>IFERROR(VLOOKUP(A26,'Övningsbank'!$A$3:$E$37,5,FALSE),"")</f>
        <v>Luta fram och lyft med raka ben</v>
      </c>
      <c r="G26" s="14"/>
      <c r="H26" s="14"/>
      <c r="I26" s="14"/>
    </row>
    <row r="27" ht="15.75" customHeight="1">
      <c r="A27" s="11" t="s">
        <v>47</v>
      </c>
      <c r="B27" s="14">
        <v>3.0</v>
      </c>
      <c r="C27" s="11" t="s">
        <v>17</v>
      </c>
      <c r="D27" s="11" t="s">
        <v>14</v>
      </c>
      <c r="E27" s="12" t="str">
        <f>IFERROR(HYPERLINK(VLOOKUP(A27,'Övningsbank'!$A$3:$D$37,4,FALSE),"Öppna video"),"")</f>
        <v>Öppna video</v>
      </c>
      <c r="F27" s="13" t="str">
        <f>IFERROR(VLOOKUP(A27,'Övningsbank'!$A$3:$E$37,5,FALSE),"")</f>
        <v>Lång kropp och aktiva axlar</v>
      </c>
      <c r="G27" s="14"/>
      <c r="H27" s="14"/>
      <c r="I27" s="14"/>
    </row>
    <row r="28" ht="15.75" customHeight="1">
      <c r="D28" s="11"/>
    </row>
    <row r="29" ht="24.0" customHeight="1">
      <c r="A29" s="9" t="s">
        <v>49</v>
      </c>
      <c r="B29" s="2"/>
      <c r="C29" s="2"/>
      <c r="D29" s="2"/>
      <c r="E29" s="2"/>
      <c r="F29" s="2"/>
      <c r="G29" s="2"/>
      <c r="H29" s="2"/>
      <c r="I29" s="3"/>
    </row>
    <row r="30" ht="30.0" customHeight="1">
      <c r="A30" s="10" t="s">
        <v>3</v>
      </c>
      <c r="B30" s="10" t="s">
        <v>4</v>
      </c>
      <c r="C30" s="10" t="s">
        <v>5</v>
      </c>
      <c r="D30" s="10" t="s">
        <v>6</v>
      </c>
      <c r="E30" s="10" t="s">
        <v>7</v>
      </c>
      <c r="F30" s="10" t="s">
        <v>8</v>
      </c>
      <c r="G30" s="10" t="s">
        <v>9</v>
      </c>
      <c r="H30" s="10" t="s">
        <v>10</v>
      </c>
      <c r="I30" s="10" t="s">
        <v>11</v>
      </c>
    </row>
    <row r="31" ht="15.75" customHeight="1">
      <c r="A31" s="11" t="s">
        <v>12</v>
      </c>
      <c r="B31" s="14">
        <v>3.0</v>
      </c>
      <c r="C31" s="11" t="s">
        <v>13</v>
      </c>
      <c r="D31" s="11" t="s">
        <v>14</v>
      </c>
      <c r="E31" s="12" t="str">
        <f>IFERROR(HYPERLINK(VLOOKUP(A31,'Övningsbank'!$A$3:$D$37,4,FALSE),"Öppna video"),"")</f>
        <v>Öppna video</v>
      </c>
      <c r="F31" s="13" t="str">
        <f>IFERROR(VLOOKUP(A31,'Övningsbank'!$A$3:$E$37,5,FALSE),"")</f>
        <v>Lugna rörelser och jämnt tryck</v>
      </c>
      <c r="G31" s="14"/>
      <c r="H31" s="14"/>
      <c r="I31" s="14"/>
    </row>
    <row r="32" ht="15.75" customHeight="1">
      <c r="A32" s="11" t="s">
        <v>22</v>
      </c>
      <c r="B32" s="14">
        <v>3.0</v>
      </c>
      <c r="C32" s="11" t="s">
        <v>46</v>
      </c>
      <c r="D32" s="11" t="s">
        <v>14</v>
      </c>
      <c r="E32" s="12" t="str">
        <f>IFERROR(HYPERLINK(VLOOKUP(A32,'Övningsbank'!$A$3:$D$37,4,FALSE),"Öppna video"),"")</f>
        <v>Öppna video</v>
      </c>
      <c r="F32" s="13" t="str">
        <f>IFERROR(VLOOKUP(A32,'Övningsbank'!$A$3:$E$37,5,FALSE),"")</f>
        <v>Samma startposition varje gång</v>
      </c>
      <c r="G32" s="14"/>
      <c r="H32" s="14"/>
      <c r="I32" s="14"/>
    </row>
    <row r="33" ht="15.75" customHeight="1">
      <c r="A33" s="11" t="s">
        <v>48</v>
      </c>
      <c r="B33" s="14">
        <v>3.0</v>
      </c>
      <c r="C33" s="11" t="s">
        <v>46</v>
      </c>
      <c r="D33" s="11" t="s">
        <v>14</v>
      </c>
      <c r="E33" s="12" t="str">
        <f>IFERROR(HYPERLINK(VLOOKUP(A33,'Övningsbank'!$A$3:$D$37,4,FALSE),"Öppna video"),"")</f>
        <v>Öppna video</v>
      </c>
      <c r="F33" s="13" t="str">
        <f>IFERROR(VLOOKUP(A33,'Övningsbank'!$A$3:$E$37,5,FALSE),"")</f>
        <v>Pressa golvet och håll blicken still</v>
      </c>
      <c r="G33" s="14"/>
      <c r="H33" s="14"/>
      <c r="I33" s="14"/>
    </row>
    <row r="34" ht="15.75" customHeight="1">
      <c r="A34" s="11" t="s">
        <v>50</v>
      </c>
      <c r="B34" s="14">
        <v>2.0</v>
      </c>
      <c r="C34" s="11" t="s">
        <v>36</v>
      </c>
      <c r="D34" s="11" t="s">
        <v>14</v>
      </c>
      <c r="E34" s="12" t="str">
        <f>IFERROR(HYPERLINK(VLOOKUP(A34,'Övningsbank'!$A$3:$D$37,4,FALSE),"Öppna video"),"")</f>
        <v>Öppna video</v>
      </c>
      <c r="F34" s="13" t="str">
        <f>IFERROR(VLOOKUP(A34,'Övningsbank'!$A$3:$E$37,5,FALSE),"")</f>
        <v>Tryck igenom boxen med axlarna, dra med bål</v>
      </c>
      <c r="G34" s="14"/>
      <c r="H34" s="14"/>
      <c r="I34" s="14"/>
    </row>
    <row r="35" ht="15.75" customHeight="1">
      <c r="A35" s="11" t="s">
        <v>19</v>
      </c>
      <c r="B35" s="14">
        <v>2.0</v>
      </c>
      <c r="C35" s="11" t="s">
        <v>36</v>
      </c>
      <c r="D35" s="11" t="s">
        <v>14</v>
      </c>
      <c r="E35" s="12" t="str">
        <f>IFERROR(HYPERLINK(VLOOKUP(A35,'Övningsbank'!$A$3:$D$37,4,FALSE),"Öppna video"),"")</f>
        <v>Öppna video</v>
      </c>
      <c r="F35" s="13" t="str">
        <f>IFERROR(VLOOKUP(A35,'Övningsbank'!$A$3:$E$37,5,FALSE),"")</f>
        <v>Luta fram och lyft med raka ben</v>
      </c>
      <c r="G35" s="14"/>
      <c r="H35" s="14"/>
      <c r="I35" s="14"/>
    </row>
    <row r="36" ht="15.75" customHeight="1">
      <c r="D36" s="11"/>
    </row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I1"/>
    <mergeCell ref="A4:I4"/>
    <mergeCell ref="A12:I12"/>
    <mergeCell ref="A21:I21"/>
    <mergeCell ref="A29:I29"/>
  </mergeCells>
  <conditionalFormatting sqref="H6:H1000">
    <cfRule type="containsText" dxfId="0" priority="1" operator="containsText" text="Klar">
      <formula>NOT(ISERROR(SEARCH(("Klar"),(H6))))</formula>
    </cfRule>
  </conditionalFormatting>
  <conditionalFormatting sqref="H6:H1000">
    <cfRule type="containsText" dxfId="1" priority="2" operator="containsText" text="Ej gjort">
      <formula>NOT(ISERROR(SEARCH(("Ej gjort"),(H6))))</formula>
    </cfRule>
  </conditionalFormatting>
  <dataValidations>
    <dataValidation type="list" allowBlank="1" sqref="A6:A10 A14:A19 A23:A27 A31:A35">
      <formula1>'Övningsbank'!$A$3:$A$37</formula1>
    </dataValidation>
    <dataValidation type="list" allowBlank="1" sqref="H6:H10 H14:H19 H23:H27 H31:H35">
      <formula1>"Klar,Delvis,Ej gjort"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6F95"/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1" width="31.0"/>
    <col customWidth="1" min="2" max="2" width="9.0"/>
    <col customWidth="1" min="3" max="3" width="15.0"/>
    <col customWidth="1" min="4" max="4" width="13.0"/>
    <col customWidth="1" min="5" max="5" width="16.0"/>
    <col customWidth="1" min="6" max="6" width="35.0"/>
    <col customWidth="1" min="7" max="7" width="25.0"/>
    <col customWidth="1" min="8" max="8" width="15.0"/>
    <col customWidth="1" min="9" max="9" width="34.0"/>
    <col customWidth="1" min="10" max="26" width="8.63"/>
  </cols>
  <sheetData>
    <row r="1" ht="33.75" customHeight="1">
      <c r="A1" s="1" t="s">
        <v>0</v>
      </c>
      <c r="B1" s="2"/>
      <c r="C1" s="2"/>
      <c r="D1" s="2"/>
      <c r="E1" s="2"/>
      <c r="F1" s="2"/>
      <c r="G1" s="2"/>
      <c r="H1" s="2"/>
      <c r="I1" s="3"/>
    </row>
    <row r="2">
      <c r="A2" s="4" t="s">
        <v>1</v>
      </c>
      <c r="B2" s="5">
        <v>6.0</v>
      </c>
      <c r="C2" s="4"/>
      <c r="D2" s="5"/>
      <c r="E2" s="4"/>
      <c r="F2" s="6"/>
      <c r="G2" s="4"/>
      <c r="H2" s="7"/>
      <c r="I2" s="8"/>
    </row>
    <row r="4" ht="24.0" customHeight="1">
      <c r="A4" s="9" t="s">
        <v>2</v>
      </c>
      <c r="B4" s="2"/>
      <c r="C4" s="2"/>
      <c r="D4" s="2"/>
      <c r="E4" s="2"/>
      <c r="F4" s="2"/>
      <c r="G4" s="2"/>
      <c r="H4" s="2"/>
      <c r="I4" s="3"/>
    </row>
    <row r="5" ht="30.0" customHeight="1">
      <c r="A5" s="10" t="s">
        <v>3</v>
      </c>
      <c r="B5" s="10" t="s">
        <v>4</v>
      </c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</row>
    <row r="6">
      <c r="A6" s="11" t="s">
        <v>12</v>
      </c>
      <c r="B6" s="11">
        <v>1.0</v>
      </c>
      <c r="C6" s="11" t="s">
        <v>13</v>
      </c>
      <c r="D6" s="11" t="s">
        <v>14</v>
      </c>
      <c r="E6" s="12" t="str">
        <f>IFERROR(HYPERLINK(VLOOKUP(A6,'Övningsbank'!$A$3:$D$37,4,FALSE),"Öppna video"),"")</f>
        <v>Öppna video</v>
      </c>
      <c r="F6" s="13" t="str">
        <f>IFERROR(VLOOKUP(A6,'Övningsbank'!$A$3:$E$37,5,FALSE),"")</f>
        <v>Lugna rörelser och jämnt tryck</v>
      </c>
      <c r="G6" s="14"/>
      <c r="H6" s="11"/>
      <c r="I6" s="14"/>
    </row>
    <row r="7">
      <c r="A7" s="11" t="s">
        <v>16</v>
      </c>
      <c r="B7" s="11">
        <v>3.0</v>
      </c>
      <c r="C7" s="11" t="s">
        <v>17</v>
      </c>
      <c r="D7" s="11" t="s">
        <v>14</v>
      </c>
      <c r="E7" s="12" t="str">
        <f>IFERROR(HYPERLINK(VLOOKUP(A7,'Övningsbank'!$A$3:$D$37,4,FALSE),"Öppna video"),"")</f>
        <v>Öppna video</v>
      </c>
      <c r="F7" s="13" t="str">
        <f>IFERROR(VLOOKUP(A7,'Övningsbank'!$A$3:$E$37,5,FALSE),"")</f>
        <v>Press igenom golvet och tryck upp höften mot taket</v>
      </c>
      <c r="G7" s="14"/>
      <c r="H7" s="14"/>
      <c r="I7" s="14"/>
    </row>
    <row r="8">
      <c r="A8" s="11" t="s">
        <v>19</v>
      </c>
      <c r="B8" s="14">
        <v>3.0</v>
      </c>
      <c r="C8" s="11" t="s">
        <v>21</v>
      </c>
      <c r="D8" s="11" t="s">
        <v>14</v>
      </c>
      <c r="E8" s="12" t="str">
        <f>IFERROR(HYPERLINK(VLOOKUP(A8,'Övningsbank'!$A$3:$D$37,4,FALSE),"Öppna video"),"")</f>
        <v>Öppna video</v>
      </c>
      <c r="F8" s="13" t="str">
        <f>IFERROR(VLOOKUP(A8,'Övningsbank'!$A$3:$E$37,5,FALSE),"")</f>
        <v>Luta fram och lyft med raka ben</v>
      </c>
      <c r="G8" s="14"/>
      <c r="H8" s="14"/>
      <c r="I8" s="14"/>
    </row>
    <row r="9">
      <c r="A9" s="11" t="s">
        <v>25</v>
      </c>
      <c r="B9" s="14">
        <v>3.0</v>
      </c>
      <c r="C9" s="11" t="s">
        <v>26</v>
      </c>
      <c r="D9" s="11" t="s">
        <v>14</v>
      </c>
      <c r="E9" s="12" t="str">
        <f>IFERROR(HYPERLINK(VLOOKUP(A9,'Övningsbank'!$A$3:$D$37,4,FALSE),"Öppna video"),"")</f>
        <v>Öppna video</v>
      </c>
      <c r="F9" s="13" t="str">
        <f>IFERROR(VLOOKUP(A9,'Övningsbank'!$A$3:$E$37,5,FALSE),"")</f>
        <v>Pressa igenom golvet, kontroll på skiftningarna</v>
      </c>
      <c r="G9" s="14"/>
      <c r="H9" s="14"/>
      <c r="I9" s="14"/>
    </row>
    <row r="10">
      <c r="A10" s="11" t="s">
        <v>28</v>
      </c>
      <c r="B10" s="11">
        <v>3.0</v>
      </c>
      <c r="C10" s="11" t="s">
        <v>26</v>
      </c>
      <c r="D10" s="20" t="s">
        <v>14</v>
      </c>
      <c r="E10" s="12" t="str">
        <f>IFERROR(HYPERLINK(VLOOKUP(A10,'Övningsbank'!$A$3:$D$37,4,FALSE),"Öppna video"),"")</f>
        <v>Öppna video</v>
      </c>
      <c r="F10" s="13" t="str">
        <f>IFERROR(VLOOKUP(A10,'Övningsbank'!$A$3:$E$37,5,FALSE),"")</f>
        <v>Hitta balans med ena foten som stöd mot väggen</v>
      </c>
      <c r="G10" s="14"/>
      <c r="H10" s="14"/>
      <c r="I10" s="14"/>
    </row>
    <row r="11">
      <c r="D11" s="11"/>
    </row>
    <row r="12" ht="24.0" customHeight="1">
      <c r="A12" s="9" t="s">
        <v>29</v>
      </c>
      <c r="B12" s="2"/>
      <c r="C12" s="2"/>
      <c r="D12" s="2"/>
      <c r="E12" s="2"/>
      <c r="F12" s="2"/>
      <c r="G12" s="2"/>
      <c r="H12" s="2"/>
      <c r="I12" s="3"/>
    </row>
    <row r="13" ht="30.0" customHeight="1">
      <c r="A13" s="10" t="s">
        <v>3</v>
      </c>
      <c r="B13" s="10" t="s">
        <v>4</v>
      </c>
      <c r="C13" s="10" t="s">
        <v>5</v>
      </c>
      <c r="D13" s="10" t="s">
        <v>6</v>
      </c>
      <c r="E13" s="10" t="s">
        <v>7</v>
      </c>
      <c r="F13" s="10" t="s">
        <v>8</v>
      </c>
      <c r="G13" s="10" t="s">
        <v>9</v>
      </c>
      <c r="H13" s="10" t="s">
        <v>10</v>
      </c>
      <c r="I13" s="10" t="s">
        <v>11</v>
      </c>
    </row>
    <row r="14">
      <c r="A14" s="11" t="s">
        <v>12</v>
      </c>
      <c r="B14" s="11">
        <v>1.0</v>
      </c>
      <c r="C14" s="11" t="s">
        <v>13</v>
      </c>
      <c r="D14" s="11" t="s">
        <v>14</v>
      </c>
      <c r="E14" s="12" t="str">
        <f>IFERROR(HYPERLINK(VLOOKUP(A14,'Övningsbank'!$A$3:$D$37,4,FALSE),"Öppna video"),"")</f>
        <v>Öppna video</v>
      </c>
      <c r="F14" s="13" t="str">
        <f>IFERROR(VLOOKUP(A14,'Övningsbank'!$A$3:$E$37,5,FALSE),"")</f>
        <v>Lugna rörelser och jämnt tryck</v>
      </c>
      <c r="G14" s="14"/>
      <c r="H14" s="14"/>
      <c r="I14" s="14"/>
    </row>
    <row r="15">
      <c r="A15" s="11" t="s">
        <v>16</v>
      </c>
      <c r="B15" s="14">
        <v>3.0</v>
      </c>
      <c r="C15" s="11" t="s">
        <v>17</v>
      </c>
      <c r="D15" s="11" t="s">
        <v>14</v>
      </c>
      <c r="E15" s="12" t="str">
        <f>IFERROR(HYPERLINK(VLOOKUP(A15,'Övningsbank'!$A$3:$D$37,4,FALSE),"Öppna video"),"")</f>
        <v>Öppna video</v>
      </c>
      <c r="F15" s="13" t="str">
        <f>IFERROR(VLOOKUP(A15,'Övningsbank'!$A$3:$E$37,5,FALSE),"")</f>
        <v>Press igenom golvet och tryck upp höften mot taket</v>
      </c>
      <c r="G15" s="14"/>
      <c r="H15" s="14"/>
      <c r="I15" s="14"/>
    </row>
    <row r="16">
      <c r="A16" s="11" t="s">
        <v>32</v>
      </c>
      <c r="B16" s="14">
        <v>3.0</v>
      </c>
      <c r="C16" s="11" t="s">
        <v>17</v>
      </c>
      <c r="D16" s="11" t="s">
        <v>14</v>
      </c>
      <c r="E16" s="12" t="str">
        <f>IFERROR(HYPERLINK(VLOOKUP(A16,'Övningsbank'!$A$3:$D$37,4,FALSE),"Öppna video"),"")</f>
        <v>Öppna video</v>
      </c>
      <c r="F16" s="13" t="str">
        <f>IFERROR(VLOOKUP(A16,'Övningsbank'!$A$3:$E$37,5,FALSE),"")</f>
        <v>Flytta vikten genom fingrarna</v>
      </c>
      <c r="G16" s="14"/>
      <c r="H16" s="14"/>
      <c r="I16" s="14"/>
    </row>
    <row r="17">
      <c r="A17" s="11" t="s">
        <v>35</v>
      </c>
      <c r="B17" s="14">
        <v>3.0</v>
      </c>
      <c r="C17" s="11" t="s">
        <v>34</v>
      </c>
      <c r="D17" s="11" t="s">
        <v>14</v>
      </c>
      <c r="E17" s="12" t="str">
        <f>IFERROR(HYPERLINK(VLOOKUP(A17,'Övningsbank'!$A$3:$D$37,4,FALSE),"Öppna video"),"")</f>
        <v>Öppna video</v>
      </c>
      <c r="F17" s="13" t="str">
        <f>IFERROR(VLOOKUP(A17,'Övningsbank'!$A$3:$E$37,5,FALSE),"")</f>
        <v>Spänd kropp och lugna steg</v>
      </c>
      <c r="G17" s="14"/>
      <c r="H17" s="14"/>
      <c r="I17" s="14"/>
    </row>
    <row r="18">
      <c r="A18" s="11" t="s">
        <v>27</v>
      </c>
      <c r="B18" s="14">
        <v>3.0</v>
      </c>
      <c r="C18" s="11" t="s">
        <v>17</v>
      </c>
      <c r="D18" s="11" t="s">
        <v>14</v>
      </c>
      <c r="E18" s="12" t="str">
        <f>IFERROR(HYPERLINK(VLOOKUP(A18,'Övningsbank'!$A$3:$D$37,4,FALSE),"Öppna video"),"")</f>
        <v>Öppna video</v>
      </c>
      <c r="F18" s="13" t="str">
        <f>IFERROR(VLOOKUP(A18,'Övningsbank'!$A$3:$E$37,5,FALSE),"")</f>
        <v>Pressa ned och håll höften mellan händerna</v>
      </c>
      <c r="G18" s="14"/>
      <c r="H18" s="14"/>
      <c r="I18" s="14"/>
    </row>
    <row r="19">
      <c r="D19" s="11"/>
    </row>
    <row r="20" ht="24.0" customHeight="1">
      <c r="A20" s="9" t="s">
        <v>37</v>
      </c>
      <c r="B20" s="2"/>
      <c r="C20" s="2"/>
      <c r="D20" s="2"/>
      <c r="E20" s="2"/>
      <c r="F20" s="2"/>
      <c r="G20" s="2"/>
      <c r="H20" s="2"/>
      <c r="I20" s="3"/>
    </row>
    <row r="21" ht="30.0" customHeight="1">
      <c r="A21" s="10" t="s">
        <v>3</v>
      </c>
      <c r="B21" s="10" t="s">
        <v>4</v>
      </c>
      <c r="C21" s="10" t="s">
        <v>5</v>
      </c>
      <c r="D21" s="10" t="s">
        <v>6</v>
      </c>
      <c r="E21" s="10" t="s">
        <v>7</v>
      </c>
      <c r="F21" s="10" t="s">
        <v>8</v>
      </c>
      <c r="G21" s="10" t="s">
        <v>9</v>
      </c>
      <c r="H21" s="10" t="s">
        <v>10</v>
      </c>
      <c r="I21" s="10" t="s">
        <v>11</v>
      </c>
    </row>
    <row r="22" ht="15.75" customHeight="1">
      <c r="A22" s="11" t="s">
        <v>12</v>
      </c>
      <c r="B22" s="11">
        <v>1.0</v>
      </c>
      <c r="C22" s="11" t="s">
        <v>13</v>
      </c>
      <c r="D22" s="11" t="s">
        <v>14</v>
      </c>
      <c r="E22" s="12" t="str">
        <f>IFERROR(HYPERLINK(VLOOKUP(A22,'Övningsbank'!$A$3:$D$37,4,FALSE),"Öppna video"),"")</f>
        <v>Öppna video</v>
      </c>
      <c r="F22" s="13" t="str">
        <f>IFERROR(VLOOKUP(A22,'Övningsbank'!$A$3:$E$37,5,FALSE),"")</f>
        <v>Lugna rörelser och jämnt tryck</v>
      </c>
      <c r="G22" s="14"/>
      <c r="H22" s="14"/>
      <c r="I22" s="14"/>
    </row>
    <row r="23" ht="15.75" customHeight="1">
      <c r="A23" s="11" t="s">
        <v>38</v>
      </c>
      <c r="B23" s="14">
        <v>3.0</v>
      </c>
      <c r="C23" s="11" t="s">
        <v>39</v>
      </c>
      <c r="D23" s="11" t="s">
        <v>14</v>
      </c>
      <c r="E23" s="12" t="str">
        <f>IFERROR(HYPERLINK(VLOOKUP(A23,'Övningsbank'!$A$3:$D$37,4,FALSE),"Öppna video"),"")</f>
        <v>Öppna video</v>
      </c>
      <c r="F23" s="13" t="str">
        <f>IFERROR(VLOOKUP(A23,'Övningsbank'!$A$3:$E$37,5,FALSE),"")</f>
        <v>Tryck upp höften, spänd bål</v>
      </c>
      <c r="G23" s="14"/>
      <c r="H23" s="14"/>
      <c r="I23" s="14"/>
    </row>
    <row r="24" ht="15.75" customHeight="1">
      <c r="A24" s="11" t="s">
        <v>19</v>
      </c>
      <c r="B24" s="14">
        <v>3.0</v>
      </c>
      <c r="C24" s="11" t="s">
        <v>36</v>
      </c>
      <c r="D24" s="11" t="s">
        <v>14</v>
      </c>
      <c r="E24" s="12" t="str">
        <f>IFERROR(HYPERLINK(VLOOKUP(A24,'Övningsbank'!$A$3:$D$37,4,FALSE),"Öppna video"),"")</f>
        <v>Öppna video</v>
      </c>
      <c r="F24" s="13" t="str">
        <f>IFERROR(VLOOKUP(A24,'Övningsbank'!$A$3:$E$37,5,FALSE),"")</f>
        <v>Luta fram och lyft med raka ben</v>
      </c>
      <c r="G24" s="14"/>
      <c r="H24" s="14"/>
      <c r="I24" s="14"/>
    </row>
    <row r="25" ht="15.75" customHeight="1">
      <c r="A25" s="11" t="s">
        <v>22</v>
      </c>
      <c r="B25" s="19">
        <v>46117.0</v>
      </c>
      <c r="C25" s="11" t="s">
        <v>23</v>
      </c>
      <c r="D25" s="11" t="s">
        <v>14</v>
      </c>
      <c r="E25" s="12" t="str">
        <f>IFERROR(HYPERLINK(VLOOKUP(A25,'Övningsbank'!$A$3:$D$37,4,FALSE),"Öppna video"),"")</f>
        <v>Öppna video</v>
      </c>
      <c r="F25" s="13" t="str">
        <f>IFERROR(VLOOKUP(A25,'Övningsbank'!$A$3:$E$37,5,FALSE),"")</f>
        <v>Samma startposition varje gång</v>
      </c>
      <c r="G25" s="14"/>
      <c r="H25" s="14"/>
      <c r="I25" s="14"/>
    </row>
    <row r="26" ht="15.75" customHeight="1">
      <c r="A26" s="11" t="s">
        <v>33</v>
      </c>
      <c r="B26" s="14">
        <v>3.0</v>
      </c>
      <c r="C26" s="11" t="s">
        <v>34</v>
      </c>
      <c r="D26" s="11" t="s">
        <v>14</v>
      </c>
      <c r="E26" s="12" t="str">
        <f>IFERROR(HYPERLINK(VLOOKUP(A26,'Övningsbank'!$A$3:$D$37,4,FALSE),"Öppna video"),"")</f>
        <v>Öppna video</v>
      </c>
      <c r="F26" s="13" t="str">
        <f>IFERROR(VLOOKUP(A26,'Övningsbank'!$A$3:$E$37,5,FALSE),"")</f>
        <v>Långsam höftkontroll utan att tappa linjen</v>
      </c>
      <c r="G26" s="14"/>
      <c r="H26" s="14"/>
      <c r="I26" s="14"/>
    </row>
    <row r="27" ht="15.75" customHeight="1">
      <c r="D27" s="11"/>
    </row>
    <row r="28" ht="24.0" customHeight="1">
      <c r="A28" s="9" t="s">
        <v>43</v>
      </c>
      <c r="B28" s="2"/>
      <c r="C28" s="2"/>
      <c r="D28" s="2"/>
      <c r="E28" s="2"/>
      <c r="F28" s="2"/>
      <c r="G28" s="2"/>
      <c r="H28" s="2"/>
      <c r="I28" s="3"/>
    </row>
    <row r="29" ht="30.0" customHeight="1">
      <c r="A29" s="10" t="s">
        <v>3</v>
      </c>
      <c r="B29" s="10" t="s">
        <v>4</v>
      </c>
      <c r="C29" s="10" t="s">
        <v>5</v>
      </c>
      <c r="D29" s="10" t="s">
        <v>6</v>
      </c>
      <c r="E29" s="10" t="s">
        <v>7</v>
      </c>
      <c r="F29" s="10" t="s">
        <v>8</v>
      </c>
      <c r="G29" s="10" t="s">
        <v>9</v>
      </c>
      <c r="H29" s="10" t="s">
        <v>10</v>
      </c>
      <c r="I29" s="10" t="s">
        <v>11</v>
      </c>
    </row>
    <row r="30" ht="15.75" customHeight="1">
      <c r="A30" s="11" t="s">
        <v>12</v>
      </c>
      <c r="B30" s="11">
        <v>1.0</v>
      </c>
      <c r="C30" s="11" t="s">
        <v>13</v>
      </c>
      <c r="D30" s="11" t="s">
        <v>14</v>
      </c>
      <c r="E30" s="12" t="str">
        <f>IFERROR(HYPERLINK(VLOOKUP(A30,'Övningsbank'!$A$3:$D$37,4,FALSE),"Öppna video"),"")</f>
        <v>Öppna video</v>
      </c>
      <c r="F30" s="13" t="str">
        <f>IFERROR(VLOOKUP(A30,'Övningsbank'!$A$3:$E$37,5,FALSE),"")</f>
        <v>Lugna rörelser och jämnt tryck</v>
      </c>
      <c r="G30" s="14"/>
      <c r="H30" s="14"/>
      <c r="I30" s="14"/>
    </row>
    <row r="31" ht="15.75" customHeight="1">
      <c r="A31" s="11" t="s">
        <v>22</v>
      </c>
      <c r="B31" s="14">
        <v>3.0</v>
      </c>
      <c r="C31" s="11" t="s">
        <v>46</v>
      </c>
      <c r="D31" s="11" t="s">
        <v>14</v>
      </c>
      <c r="E31" s="12" t="str">
        <f>IFERROR(HYPERLINK(VLOOKUP(A31,'Övningsbank'!$A$3:$D$37,4,FALSE),"Öppna video"),"")</f>
        <v>Öppna video</v>
      </c>
      <c r="F31" s="13" t="str">
        <f>IFERROR(VLOOKUP(A31,'Övningsbank'!$A$3:$E$37,5,FALSE),"")</f>
        <v>Samma startposition varje gång</v>
      </c>
      <c r="G31" s="14"/>
      <c r="H31" s="14"/>
      <c r="I31" s="14"/>
    </row>
    <row r="32" ht="15.75" customHeight="1">
      <c r="A32" s="11" t="s">
        <v>48</v>
      </c>
      <c r="B32" s="14">
        <v>3.0</v>
      </c>
      <c r="C32" s="11" t="s">
        <v>46</v>
      </c>
      <c r="D32" s="11" t="s">
        <v>14</v>
      </c>
      <c r="E32" s="12" t="str">
        <f>IFERROR(HYPERLINK(VLOOKUP(A32,'Övningsbank'!$A$3:$D$37,4,FALSE),"Öppna video"),"")</f>
        <v>Öppna video</v>
      </c>
      <c r="F32" s="13" t="str">
        <f>IFERROR(VLOOKUP(A32,'Övningsbank'!$A$3:$E$37,5,FALSE),"")</f>
        <v>Pressa golvet och håll blicken still</v>
      </c>
      <c r="G32" s="14"/>
      <c r="H32" s="14"/>
      <c r="I32" s="14"/>
    </row>
    <row r="33" ht="15.75" customHeight="1">
      <c r="A33" s="11" t="s">
        <v>50</v>
      </c>
      <c r="B33" s="14">
        <v>2.0</v>
      </c>
      <c r="C33" s="11" t="s">
        <v>36</v>
      </c>
      <c r="D33" s="11" t="s">
        <v>14</v>
      </c>
      <c r="E33" s="12" t="str">
        <f>IFERROR(HYPERLINK(VLOOKUP(A33,'Övningsbank'!$A$3:$D$37,4,FALSE),"Öppna video"),"")</f>
        <v>Öppna video</v>
      </c>
      <c r="F33" s="13" t="str">
        <f>IFERROR(VLOOKUP(A33,'Övningsbank'!$A$3:$E$37,5,FALSE),"")</f>
        <v>Tryck igenom boxen med axlarna, dra med bål</v>
      </c>
      <c r="G33" s="14"/>
      <c r="H33" s="14"/>
      <c r="I33" s="14"/>
    </row>
    <row r="34" ht="15.75" customHeight="1">
      <c r="A34" s="11" t="s">
        <v>19</v>
      </c>
      <c r="B34" s="14">
        <v>2.0</v>
      </c>
      <c r="C34" s="11" t="s">
        <v>36</v>
      </c>
      <c r="D34" s="11" t="s">
        <v>14</v>
      </c>
      <c r="E34" s="12" t="str">
        <f>IFERROR(HYPERLINK(VLOOKUP(A34,'Övningsbank'!$A$3:$D$37,4,FALSE),"Öppna video"),"")</f>
        <v>Öppna video</v>
      </c>
      <c r="F34" s="13" t="str">
        <f>IFERROR(VLOOKUP(A34,'Övningsbank'!$A$3:$E$37,5,FALSE),"")</f>
        <v>Luta fram och lyft med raka ben</v>
      </c>
      <c r="G34" s="14"/>
      <c r="H34" s="14"/>
      <c r="I34" s="14"/>
    </row>
    <row r="35" ht="15.75" customHeight="1">
      <c r="D35" s="11"/>
    </row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5">
    <mergeCell ref="A1:I1"/>
    <mergeCell ref="A4:I4"/>
    <mergeCell ref="A12:I12"/>
    <mergeCell ref="A20:I20"/>
    <mergeCell ref="A28:I28"/>
  </mergeCells>
  <conditionalFormatting sqref="H6:H999">
    <cfRule type="containsText" dxfId="0" priority="1" operator="containsText" text="Klar">
      <formula>NOT(ISERROR(SEARCH(("Klar"),(H6))))</formula>
    </cfRule>
  </conditionalFormatting>
  <conditionalFormatting sqref="H6:H999">
    <cfRule type="containsText" dxfId="1" priority="2" operator="containsText" text="Ej gjort">
      <formula>NOT(ISERROR(SEARCH(("Ej gjort"),(H6))))</formula>
    </cfRule>
  </conditionalFormatting>
  <dataValidations>
    <dataValidation type="list" allowBlank="1" sqref="A6:A10 A14:A18 A22:A26 A30:A34">
      <formula1>'Övningsbank'!$A$3:$A$37</formula1>
    </dataValidation>
    <dataValidation type="list" allowBlank="1" sqref="H6:H10 H14:H18 H22:H26 H30:H34">
      <formula1>"Klar,Delvis,Ej gjort"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6F95"/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1" width="31.0"/>
    <col customWidth="1" min="2" max="2" width="9.0"/>
    <col customWidth="1" min="3" max="3" width="15.0"/>
    <col customWidth="1" min="4" max="4" width="13.0"/>
    <col customWidth="1" min="5" max="5" width="16.0"/>
    <col customWidth="1" min="6" max="6" width="35.0"/>
    <col customWidth="1" min="7" max="7" width="25.0"/>
    <col customWidth="1" min="8" max="8" width="15.0"/>
    <col customWidth="1" min="9" max="9" width="34.0"/>
    <col customWidth="1" min="10" max="26" width="8.63"/>
  </cols>
  <sheetData>
    <row r="1" ht="33.75" customHeight="1">
      <c r="A1" s="1" t="s">
        <v>0</v>
      </c>
      <c r="B1" s="2"/>
      <c r="C1" s="2"/>
      <c r="D1" s="2"/>
      <c r="E1" s="2"/>
      <c r="F1" s="2"/>
      <c r="G1" s="2"/>
      <c r="H1" s="2"/>
      <c r="I1" s="3"/>
    </row>
    <row r="2">
      <c r="A2" s="4" t="s">
        <v>1</v>
      </c>
      <c r="B2" s="5">
        <v>8.0</v>
      </c>
      <c r="C2" s="4"/>
      <c r="D2" s="5"/>
      <c r="E2" s="4"/>
      <c r="F2" s="6"/>
      <c r="G2" s="4"/>
      <c r="H2" s="7"/>
      <c r="I2" s="8"/>
    </row>
    <row r="4" ht="24.0" customHeight="1">
      <c r="A4" s="9" t="s">
        <v>2</v>
      </c>
      <c r="B4" s="2"/>
      <c r="C4" s="2"/>
      <c r="D4" s="2"/>
      <c r="E4" s="2"/>
      <c r="F4" s="2"/>
      <c r="G4" s="2"/>
      <c r="H4" s="2"/>
      <c r="I4" s="3"/>
    </row>
    <row r="5" ht="30.0" customHeight="1">
      <c r="A5" s="10" t="s">
        <v>3</v>
      </c>
      <c r="B5" s="10" t="s">
        <v>4</v>
      </c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</row>
    <row r="6">
      <c r="A6" s="11" t="s">
        <v>12</v>
      </c>
      <c r="B6" s="11">
        <v>1.0</v>
      </c>
      <c r="C6" s="11" t="s">
        <v>13</v>
      </c>
      <c r="D6" s="11" t="s">
        <v>14</v>
      </c>
      <c r="E6" s="12" t="str">
        <f>IFERROR(HYPERLINK(VLOOKUP(A6,'Övningsbank'!$A$3:$D$37,4,FALSE),"Öppna video"),"")</f>
        <v>Öppna video</v>
      </c>
      <c r="F6" s="13" t="str">
        <f>IFERROR(VLOOKUP(A6,'Övningsbank'!$A$3:$E$37,5,FALSE),"")</f>
        <v>Lugna rörelser och jämnt tryck</v>
      </c>
      <c r="G6" s="14"/>
      <c r="H6" s="11"/>
      <c r="I6" s="14"/>
    </row>
    <row r="7">
      <c r="A7" s="11" t="s">
        <v>16</v>
      </c>
      <c r="B7" s="11">
        <v>3.0</v>
      </c>
      <c r="C7" s="11" t="s">
        <v>17</v>
      </c>
      <c r="D7" s="11" t="s">
        <v>14</v>
      </c>
      <c r="E7" s="12" t="str">
        <f>IFERROR(HYPERLINK(VLOOKUP(A7,'Övningsbank'!$A$3:$D$37,4,FALSE),"Öppna video"),"")</f>
        <v>Öppna video</v>
      </c>
      <c r="F7" s="13" t="str">
        <f>IFERROR(VLOOKUP(A7,'Övningsbank'!$A$3:$E$37,5,FALSE),"")</f>
        <v>Press igenom golvet och tryck upp höften mot taket</v>
      </c>
      <c r="G7" s="14"/>
      <c r="H7" s="14"/>
      <c r="I7" s="14"/>
    </row>
    <row r="8">
      <c r="A8" s="11" t="s">
        <v>19</v>
      </c>
      <c r="B8" s="14">
        <v>3.0</v>
      </c>
      <c r="C8" s="11" t="s">
        <v>21</v>
      </c>
      <c r="D8" s="11" t="s">
        <v>14</v>
      </c>
      <c r="E8" s="12" t="str">
        <f>IFERROR(HYPERLINK(VLOOKUP(A8,'Övningsbank'!$A$3:$D$37,4,FALSE),"Öppna video"),"")</f>
        <v>Öppna video</v>
      </c>
      <c r="F8" s="13" t="str">
        <f>IFERROR(VLOOKUP(A8,'Övningsbank'!$A$3:$E$37,5,FALSE),"")</f>
        <v>Luta fram och lyft med raka ben</v>
      </c>
      <c r="G8" s="14"/>
      <c r="H8" s="14"/>
      <c r="I8" s="14"/>
    </row>
    <row r="9">
      <c r="A9" s="11" t="s">
        <v>47</v>
      </c>
      <c r="B9" s="11">
        <v>4.0</v>
      </c>
      <c r="C9" s="11" t="s">
        <v>26</v>
      </c>
      <c r="D9" s="11" t="s">
        <v>14</v>
      </c>
      <c r="E9" s="12" t="str">
        <f>IFERROR(HYPERLINK(VLOOKUP(A9,'Övningsbank'!$A$3:$D$37,4,FALSE),"Öppna video"),"")</f>
        <v>Öppna video</v>
      </c>
      <c r="F9" s="13" t="str">
        <f>IFERROR(VLOOKUP(A9,'Övningsbank'!$A$3:$E$37,5,FALSE),"")</f>
        <v>Lång kropp och aktiva axlar</v>
      </c>
      <c r="G9" s="14"/>
      <c r="H9" s="14"/>
      <c r="I9" s="14"/>
    </row>
    <row r="10">
      <c r="A10" s="11" t="s">
        <v>32</v>
      </c>
      <c r="B10" s="11">
        <v>3.0</v>
      </c>
      <c r="C10" s="11" t="s">
        <v>26</v>
      </c>
      <c r="D10" s="11"/>
      <c r="E10" s="12" t="str">
        <f>IFERROR(HYPERLINK(VLOOKUP(A10,'Övningsbank'!$A$3:$D$37,4,FALSE),"Öppna video"),"")</f>
        <v>Öppna video</v>
      </c>
      <c r="F10" s="13" t="str">
        <f>IFERROR(VLOOKUP(A10,'Övningsbank'!$A$3:$E$37,5,FALSE),"")</f>
        <v>Flytta vikten genom fingrarna</v>
      </c>
      <c r="G10" s="14"/>
      <c r="H10" s="14"/>
      <c r="I10" s="14"/>
    </row>
    <row r="11">
      <c r="A11" s="15" t="s">
        <v>44</v>
      </c>
      <c r="B11" s="15">
        <v>4.0</v>
      </c>
      <c r="C11" s="15" t="s">
        <v>54</v>
      </c>
      <c r="D11" s="11" t="s">
        <v>14</v>
      </c>
      <c r="E11" s="12" t="str">
        <f>IFERROR(HYPERLINK(VLOOKUP(A11,'Övningsbank'!$A$3:$D$37,4,FALSE),"Öppna video"),"")</f>
        <v>Öppna video</v>
      </c>
      <c r="F11" s="13" t="str">
        <f>IFERROR(VLOOKUP(A11,'Övningsbank'!$A$3:$E$37,5,FALSE),"")</f>
        <v>Jobba med kontroll och flytta tyngdpunkten från L-sit till planche</v>
      </c>
      <c r="G11" s="18"/>
      <c r="H11" s="18"/>
      <c r="I11" s="18"/>
    </row>
    <row r="12">
      <c r="D12" s="11"/>
    </row>
    <row r="13" ht="24.0" customHeight="1">
      <c r="A13" s="9" t="s">
        <v>29</v>
      </c>
      <c r="B13" s="2"/>
      <c r="C13" s="2"/>
      <c r="D13" s="2"/>
      <c r="E13" s="2"/>
      <c r="F13" s="2"/>
      <c r="G13" s="2"/>
      <c r="H13" s="2"/>
      <c r="I13" s="3"/>
    </row>
    <row r="14" ht="30.0" customHeight="1">
      <c r="A14" s="10" t="s">
        <v>3</v>
      </c>
      <c r="B14" s="10" t="s">
        <v>4</v>
      </c>
      <c r="C14" s="10" t="s">
        <v>5</v>
      </c>
      <c r="D14" s="10" t="s">
        <v>6</v>
      </c>
      <c r="E14" s="10" t="s">
        <v>7</v>
      </c>
      <c r="F14" s="10" t="s">
        <v>8</v>
      </c>
      <c r="G14" s="10" t="s">
        <v>9</v>
      </c>
      <c r="H14" s="10" t="s">
        <v>10</v>
      </c>
      <c r="I14" s="10" t="s">
        <v>11</v>
      </c>
    </row>
    <row r="15">
      <c r="A15" s="11" t="s">
        <v>12</v>
      </c>
      <c r="B15" s="11">
        <v>1.0</v>
      </c>
      <c r="C15" s="11" t="s">
        <v>13</v>
      </c>
      <c r="D15" s="11" t="s">
        <v>14</v>
      </c>
      <c r="E15" s="12" t="str">
        <f>IFERROR(HYPERLINK(VLOOKUP(A15,'Övningsbank'!$A$3:$D$37,4,FALSE),"Öppna video"),"")</f>
        <v>Öppna video</v>
      </c>
      <c r="F15" s="13" t="str">
        <f>IFERROR(VLOOKUP(A15,'Övningsbank'!$A$3:$E$37,5,FALSE),"")</f>
        <v>Lugna rörelser och jämnt tryck</v>
      </c>
      <c r="G15" s="14"/>
      <c r="H15" s="14"/>
      <c r="I15" s="14"/>
    </row>
    <row r="16">
      <c r="A16" s="11" t="s">
        <v>16</v>
      </c>
      <c r="B16" s="14">
        <v>3.0</v>
      </c>
      <c r="C16" s="11" t="s">
        <v>17</v>
      </c>
      <c r="D16" s="11" t="s">
        <v>14</v>
      </c>
      <c r="E16" s="12" t="str">
        <f>IFERROR(HYPERLINK(VLOOKUP(A16,'Övningsbank'!$A$3:$D$37,4,FALSE),"Öppna video"),"")</f>
        <v>Öppna video</v>
      </c>
      <c r="F16" s="13" t="str">
        <f>IFERROR(VLOOKUP(A16,'Övningsbank'!$A$3:$E$37,5,FALSE),"")</f>
        <v>Press igenom golvet och tryck upp höften mot taket</v>
      </c>
      <c r="G16" s="14"/>
      <c r="H16" s="14"/>
      <c r="I16" s="14"/>
    </row>
    <row r="17">
      <c r="A17" s="11" t="s">
        <v>53</v>
      </c>
      <c r="B17" s="14">
        <v>3.0</v>
      </c>
      <c r="C17" s="11" t="s">
        <v>17</v>
      </c>
      <c r="D17" s="11" t="s">
        <v>14</v>
      </c>
      <c r="E17" s="12" t="str">
        <f>IFERROR(HYPERLINK(VLOOKUP(A17,'Övningsbank'!$A$3:$D$37,4,FALSE),"Öppna video"),"")</f>
        <v>Öppna video</v>
      </c>
      <c r="F17" s="13" t="str">
        <f>IFERROR(VLOOKUP(A17,'Övningsbank'!$A$3:$E$37,5,FALSE),"")</f>
        <v>Dra tårna från väggen med kontroll</v>
      </c>
      <c r="G17" s="14"/>
      <c r="H17" s="14"/>
      <c r="I17" s="14"/>
    </row>
    <row r="18">
      <c r="A18" s="11" t="s">
        <v>18</v>
      </c>
      <c r="B18" s="14">
        <v>3.0</v>
      </c>
      <c r="C18" s="11" t="s">
        <v>17</v>
      </c>
      <c r="D18" s="11" t="s">
        <v>14</v>
      </c>
      <c r="E18" s="12" t="str">
        <f>IFERROR(HYPERLINK(VLOOKUP(A18,'Övningsbank'!$A$3:$D$37,4,FALSE),"Öppna video"),"")</f>
        <v>Öppna video</v>
      </c>
      <c r="F18" s="13" t="str">
        <f>IFERROR(VLOOKUP(A18,'Övningsbank'!$A$3:$E$37,5,FALSE),"")</f>
        <v>Tight core, fokus på axlarna över handleder</v>
      </c>
      <c r="G18" s="14"/>
      <c r="H18" s="14"/>
      <c r="I18" s="14"/>
    </row>
    <row r="19">
      <c r="A19" s="11" t="s">
        <v>22</v>
      </c>
      <c r="B19" s="11">
        <v>3.0</v>
      </c>
      <c r="C19" s="11" t="s">
        <v>23</v>
      </c>
      <c r="D19" s="11"/>
      <c r="E19" s="13"/>
      <c r="F19" s="13"/>
      <c r="G19" s="14"/>
      <c r="H19" s="14"/>
      <c r="I19" s="14"/>
    </row>
    <row r="20">
      <c r="A20" s="11" t="s">
        <v>27</v>
      </c>
      <c r="B20" s="14">
        <v>3.0</v>
      </c>
      <c r="C20" s="11" t="s">
        <v>17</v>
      </c>
      <c r="D20" s="11" t="s">
        <v>14</v>
      </c>
      <c r="E20" s="12" t="str">
        <f>IFERROR(HYPERLINK(VLOOKUP(A20,'Övningsbank'!$A$3:$D$37,4,FALSE),"Öppna video"),"")</f>
        <v>Öppna video</v>
      </c>
      <c r="F20" s="13" t="str">
        <f>IFERROR(VLOOKUP(A20,'Övningsbank'!$A$3:$E$37,5,FALSE),"")</f>
        <v>Pressa ned och håll höften mellan händerna</v>
      </c>
      <c r="G20" s="14"/>
      <c r="H20" s="14"/>
      <c r="I20" s="14"/>
    </row>
    <row r="21">
      <c r="D21" s="11"/>
    </row>
    <row r="22" ht="24.0" customHeight="1">
      <c r="A22" s="9" t="s">
        <v>37</v>
      </c>
      <c r="B22" s="2"/>
      <c r="C22" s="2"/>
      <c r="D22" s="2"/>
      <c r="E22" s="2"/>
      <c r="F22" s="2"/>
      <c r="G22" s="2"/>
      <c r="H22" s="2"/>
      <c r="I22" s="3"/>
    </row>
    <row r="23" ht="30.0" customHeight="1">
      <c r="A23" s="10" t="s">
        <v>3</v>
      </c>
      <c r="B23" s="10" t="s">
        <v>4</v>
      </c>
      <c r="C23" s="10" t="s">
        <v>5</v>
      </c>
      <c r="D23" s="10" t="s">
        <v>6</v>
      </c>
      <c r="E23" s="10" t="s">
        <v>7</v>
      </c>
      <c r="F23" s="10" t="s">
        <v>8</v>
      </c>
      <c r="G23" s="10" t="s">
        <v>9</v>
      </c>
      <c r="H23" s="10" t="s">
        <v>10</v>
      </c>
      <c r="I23" s="10" t="s">
        <v>11</v>
      </c>
    </row>
    <row r="24" ht="15.75" customHeight="1">
      <c r="A24" s="11" t="s">
        <v>12</v>
      </c>
      <c r="B24" s="11">
        <v>1.0</v>
      </c>
      <c r="C24" s="11" t="s">
        <v>13</v>
      </c>
      <c r="D24" s="11" t="s">
        <v>14</v>
      </c>
      <c r="E24" s="12" t="str">
        <f>IFERROR(HYPERLINK(VLOOKUP(A24,'Övningsbank'!$A$3:$D$37,4,FALSE),"Öppna video"),"")</f>
        <v>Öppna video</v>
      </c>
      <c r="F24" s="13" t="str">
        <f>IFERROR(VLOOKUP(A24,'Övningsbank'!$A$3:$E$37,5,FALSE),"")</f>
        <v>Lugna rörelser och jämnt tryck</v>
      </c>
      <c r="G24" s="14"/>
      <c r="H24" s="14"/>
      <c r="I24" s="14"/>
    </row>
    <row r="25" ht="15.75" customHeight="1">
      <c r="A25" s="11" t="s">
        <v>38</v>
      </c>
      <c r="B25" s="14">
        <v>3.0</v>
      </c>
      <c r="C25" s="11" t="s">
        <v>39</v>
      </c>
      <c r="D25" s="11" t="s">
        <v>14</v>
      </c>
      <c r="E25" s="12" t="str">
        <f>IFERROR(HYPERLINK(VLOOKUP(A25,'Övningsbank'!$A$3:$D$37,4,FALSE),"Öppna video"),"")</f>
        <v>Öppna video</v>
      </c>
      <c r="F25" s="13" t="str">
        <f>IFERROR(VLOOKUP(A25,'Övningsbank'!$A$3:$E$37,5,FALSE),"")</f>
        <v>Tryck upp höften, spänd bål</v>
      </c>
      <c r="G25" s="14"/>
      <c r="H25" s="14"/>
      <c r="I25" s="14"/>
    </row>
    <row r="26" ht="15.75" customHeight="1">
      <c r="A26" s="11" t="s">
        <v>19</v>
      </c>
      <c r="B26" s="14">
        <v>3.0</v>
      </c>
      <c r="C26" s="11" t="s">
        <v>36</v>
      </c>
      <c r="D26" s="11" t="s">
        <v>14</v>
      </c>
      <c r="E26" s="12" t="str">
        <f>IFERROR(HYPERLINK(VLOOKUP(A26,'Övningsbank'!$A$3:$D$37,4,FALSE),"Öppna video"),"")</f>
        <v>Öppna video</v>
      </c>
      <c r="F26" s="13" t="str">
        <f>IFERROR(VLOOKUP(A26,'Övningsbank'!$A$3:$E$37,5,FALSE),"")</f>
        <v>Luta fram och lyft med raka ben</v>
      </c>
      <c r="G26" s="14"/>
      <c r="H26" s="14"/>
      <c r="I26" s="14"/>
    </row>
    <row r="27" ht="15.75" customHeight="1">
      <c r="A27" s="11" t="s">
        <v>33</v>
      </c>
      <c r="B27" s="11">
        <v>3.0</v>
      </c>
      <c r="C27" s="11" t="s">
        <v>34</v>
      </c>
      <c r="D27" s="11" t="s">
        <v>14</v>
      </c>
      <c r="E27" s="12" t="str">
        <f>IFERROR(HYPERLINK(VLOOKUP(A27,'Övningsbank'!$A$3:$D$37,4,FALSE),"Öppna video"),"")</f>
        <v>Öppna video</v>
      </c>
      <c r="F27" s="13" t="str">
        <f>IFERROR(VLOOKUP(A27,'Övningsbank'!$A$3:$E$37,5,FALSE),"")</f>
        <v>Långsam höftkontroll utan att tappa linjen</v>
      </c>
      <c r="G27" s="14"/>
      <c r="H27" s="14"/>
      <c r="I27" s="14"/>
    </row>
    <row r="28" ht="15.75" customHeight="1">
      <c r="A28" s="11" t="s">
        <v>28</v>
      </c>
      <c r="B28" s="11">
        <v>4.0</v>
      </c>
      <c r="C28" s="11" t="s">
        <v>17</v>
      </c>
      <c r="D28" s="11" t="s">
        <v>14</v>
      </c>
      <c r="E28" s="12" t="str">
        <f>IFERROR(HYPERLINK(VLOOKUP(A28,'Övningsbank'!$A$3:$D$37,4,FALSE),"Öppna video"),"")</f>
        <v>Öppna video</v>
      </c>
      <c r="F28" s="13" t="str">
        <f>IFERROR(VLOOKUP(A28,'Övningsbank'!$A$3:$E$37,5,FALSE),"")</f>
        <v>Hitta balans med ena foten som stöd mot väggen</v>
      </c>
      <c r="G28" s="14"/>
      <c r="H28" s="14"/>
      <c r="I28" s="14"/>
    </row>
    <row r="29" ht="15.75" customHeight="1">
      <c r="A29" s="15" t="s">
        <v>35</v>
      </c>
      <c r="B29" s="15">
        <v>2.0</v>
      </c>
      <c r="C29" s="15" t="s">
        <v>55</v>
      </c>
      <c r="D29" s="11" t="s">
        <v>14</v>
      </c>
      <c r="E29" s="12" t="str">
        <f>IFERROR(HYPERLINK(VLOOKUP(A29,'Övningsbank'!$A$3:$D$37,4,FALSE),"Öppna video"),"")</f>
        <v>Öppna video</v>
      </c>
      <c r="F29" s="13" t="str">
        <f>IFERROR(VLOOKUP(A29,'Övningsbank'!$A$3:$E$37,5,FALSE),"")</f>
        <v>Spänd kropp och lugna steg</v>
      </c>
      <c r="G29" s="18"/>
      <c r="H29" s="18"/>
      <c r="I29" s="18"/>
    </row>
    <row r="30" ht="15.75" customHeight="1">
      <c r="D30" s="11"/>
    </row>
    <row r="31" ht="24.0" customHeight="1">
      <c r="A31" s="9" t="s">
        <v>43</v>
      </c>
      <c r="B31" s="2"/>
      <c r="C31" s="2"/>
      <c r="D31" s="2"/>
      <c r="E31" s="2"/>
      <c r="F31" s="2"/>
      <c r="G31" s="2"/>
      <c r="H31" s="2"/>
      <c r="I31" s="3"/>
    </row>
    <row r="32" ht="30.0" customHeight="1">
      <c r="A32" s="10" t="s">
        <v>3</v>
      </c>
      <c r="B32" s="10" t="s">
        <v>4</v>
      </c>
      <c r="C32" s="10" t="s">
        <v>5</v>
      </c>
      <c r="D32" s="10" t="s">
        <v>6</v>
      </c>
      <c r="E32" s="10" t="s">
        <v>7</v>
      </c>
      <c r="F32" s="10" t="s">
        <v>8</v>
      </c>
      <c r="G32" s="10" t="s">
        <v>9</v>
      </c>
      <c r="H32" s="10" t="s">
        <v>10</v>
      </c>
      <c r="I32" s="10" t="s">
        <v>11</v>
      </c>
    </row>
    <row r="33" ht="15.75" customHeight="1">
      <c r="A33" s="11" t="s">
        <v>12</v>
      </c>
      <c r="B33" s="11">
        <v>1.0</v>
      </c>
      <c r="C33" s="11" t="s">
        <v>13</v>
      </c>
      <c r="D33" s="11" t="s">
        <v>14</v>
      </c>
      <c r="E33" s="12" t="str">
        <f>IFERROR(HYPERLINK(VLOOKUP(A33,'Övningsbank'!$A$3:$D$37,4,FALSE),"Öppna video"),"")</f>
        <v>Öppna video</v>
      </c>
      <c r="F33" s="13" t="str">
        <f>IFERROR(VLOOKUP(A33,'Övningsbank'!$A$3:$E$37,5,FALSE),"")</f>
        <v>Lugna rörelser och jämnt tryck</v>
      </c>
      <c r="G33" s="14"/>
      <c r="H33" s="14"/>
      <c r="I33" s="14"/>
    </row>
    <row r="34" ht="15.75" customHeight="1">
      <c r="A34" s="11" t="s">
        <v>22</v>
      </c>
      <c r="B34" s="14">
        <v>3.0</v>
      </c>
      <c r="C34" s="11" t="s">
        <v>46</v>
      </c>
      <c r="D34" s="11" t="s">
        <v>14</v>
      </c>
      <c r="E34" s="12" t="str">
        <f>IFERROR(HYPERLINK(VLOOKUP(A34,'Övningsbank'!$A$3:$D$37,4,FALSE),"Öppna video"),"")</f>
        <v>Öppna video</v>
      </c>
      <c r="F34" s="13" t="str">
        <f>IFERROR(VLOOKUP(A34,'Övningsbank'!$A$3:$E$37,5,FALSE),"")</f>
        <v>Samma startposition varje gång</v>
      </c>
      <c r="G34" s="14"/>
      <c r="H34" s="14"/>
      <c r="I34" s="14"/>
    </row>
    <row r="35" ht="15.75" customHeight="1">
      <c r="A35" s="11" t="s">
        <v>48</v>
      </c>
      <c r="B35" s="14">
        <v>3.0</v>
      </c>
      <c r="C35" s="11" t="s">
        <v>46</v>
      </c>
      <c r="D35" s="11" t="s">
        <v>14</v>
      </c>
      <c r="E35" s="12" t="str">
        <f>IFERROR(HYPERLINK(VLOOKUP(A35,'Övningsbank'!$A$3:$D$37,4,FALSE),"Öppna video"),"")</f>
        <v>Öppna video</v>
      </c>
      <c r="F35" s="13" t="str">
        <f>IFERROR(VLOOKUP(A35,'Övningsbank'!$A$3:$E$37,5,FALSE),"")</f>
        <v>Pressa golvet och håll blicken still</v>
      </c>
      <c r="G35" s="14"/>
      <c r="H35" s="14"/>
      <c r="I35" s="14"/>
    </row>
    <row r="36" ht="15.75" customHeight="1">
      <c r="A36" s="11" t="s">
        <v>50</v>
      </c>
      <c r="B36" s="14">
        <v>2.0</v>
      </c>
      <c r="C36" s="11" t="s">
        <v>36</v>
      </c>
      <c r="D36" s="11" t="s">
        <v>14</v>
      </c>
      <c r="E36" s="12" t="str">
        <f>IFERROR(HYPERLINK(VLOOKUP(A36,'Övningsbank'!$A$3:$D$37,4,FALSE),"Öppna video"),"")</f>
        <v>Öppna video</v>
      </c>
      <c r="F36" s="13" t="str">
        <f>IFERROR(VLOOKUP(A36,'Övningsbank'!$A$3:$E$37,5,FALSE),"")</f>
        <v>Tryck igenom boxen med axlarna, dra med bål</v>
      </c>
      <c r="G36" s="14"/>
      <c r="H36" s="14"/>
      <c r="I36" s="14"/>
    </row>
    <row r="37" ht="15.75" customHeight="1">
      <c r="A37" s="11" t="s">
        <v>19</v>
      </c>
      <c r="B37" s="14">
        <v>2.0</v>
      </c>
      <c r="C37" s="11" t="s">
        <v>36</v>
      </c>
      <c r="D37" s="11" t="s">
        <v>14</v>
      </c>
      <c r="E37" s="12" t="str">
        <f>IFERROR(HYPERLINK(VLOOKUP(A37,'Övningsbank'!$A$3:$D$37,4,FALSE),"Öppna video"),"")</f>
        <v>Öppna video</v>
      </c>
      <c r="F37" s="13" t="str">
        <f>IFERROR(VLOOKUP(A37,'Övningsbank'!$A$3:$E$37,5,FALSE),"")</f>
        <v>Luta fram och lyft med raka ben</v>
      </c>
      <c r="G37" s="14"/>
      <c r="H37" s="14"/>
      <c r="I37" s="14"/>
    </row>
    <row r="38" ht="15.75" customHeight="1">
      <c r="D38" s="11"/>
    </row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5">
    <mergeCell ref="A1:I1"/>
    <mergeCell ref="A4:I4"/>
    <mergeCell ref="A13:I13"/>
    <mergeCell ref="A22:I22"/>
    <mergeCell ref="A31:I31"/>
  </mergeCells>
  <conditionalFormatting sqref="H6:H1002">
    <cfRule type="containsText" dxfId="0" priority="1" operator="containsText" text="Klar">
      <formula>NOT(ISERROR(SEARCH(("Klar"),(H6))))</formula>
    </cfRule>
  </conditionalFormatting>
  <conditionalFormatting sqref="H6:H1002">
    <cfRule type="containsText" dxfId="1" priority="2" operator="containsText" text="Ej gjort">
      <formula>NOT(ISERROR(SEARCH(("Ej gjort"),(H6))))</formula>
    </cfRule>
  </conditionalFormatting>
  <dataValidations>
    <dataValidation type="list" allowBlank="1" sqref="A6:A11 A15:A20 A24:A29 A33:A37">
      <formula1>'Övningsbank'!$A$3:$A$37</formula1>
    </dataValidation>
    <dataValidation type="list" allowBlank="1" sqref="H6:H11 H15:H20 H24:H29 H33:H37">
      <formula1>"Klar,Delvis,Ej gjort"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6F95"/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1" width="31.0"/>
    <col customWidth="1" min="2" max="2" width="9.0"/>
    <col customWidth="1" min="3" max="3" width="15.0"/>
    <col customWidth="1" min="4" max="4" width="13.0"/>
    <col customWidth="1" min="5" max="5" width="16.0"/>
    <col customWidth="1" min="6" max="6" width="35.0"/>
    <col customWidth="1" min="7" max="7" width="25.0"/>
    <col customWidth="1" min="8" max="8" width="15.0"/>
    <col customWidth="1" min="9" max="9" width="34.0"/>
    <col customWidth="1" min="10" max="26" width="8.63"/>
  </cols>
  <sheetData>
    <row r="1" ht="33.75" customHeight="1">
      <c r="A1" s="1" t="s">
        <v>0</v>
      </c>
      <c r="B1" s="2"/>
      <c r="C1" s="2"/>
      <c r="D1" s="2"/>
      <c r="E1" s="2"/>
      <c r="F1" s="2"/>
      <c r="G1" s="2"/>
      <c r="H1" s="2"/>
      <c r="I1" s="3"/>
    </row>
    <row r="2">
      <c r="A2" s="4" t="s">
        <v>1</v>
      </c>
      <c r="B2" s="5">
        <v>9.0</v>
      </c>
      <c r="C2" s="4"/>
      <c r="D2" s="5"/>
      <c r="E2" s="4"/>
      <c r="F2" s="6"/>
      <c r="G2" s="4"/>
      <c r="H2" s="7"/>
      <c r="I2" s="8"/>
    </row>
    <row r="4" ht="24.0" customHeight="1">
      <c r="A4" s="9" t="s">
        <v>2</v>
      </c>
      <c r="B4" s="2"/>
      <c r="C4" s="2"/>
      <c r="D4" s="2"/>
      <c r="E4" s="2"/>
      <c r="F4" s="2"/>
      <c r="G4" s="2"/>
      <c r="H4" s="2"/>
      <c r="I4" s="3"/>
    </row>
    <row r="5" ht="30.0" customHeight="1">
      <c r="A5" s="10" t="s">
        <v>3</v>
      </c>
      <c r="B5" s="10" t="s">
        <v>4</v>
      </c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</row>
    <row r="6">
      <c r="A6" s="11" t="s">
        <v>12</v>
      </c>
      <c r="B6" s="11">
        <v>1.0</v>
      </c>
      <c r="C6" s="11" t="s">
        <v>13</v>
      </c>
      <c r="D6" s="11" t="s">
        <v>14</v>
      </c>
      <c r="E6" s="12" t="str">
        <f>IFERROR(HYPERLINK(VLOOKUP(A6,'Övningsbank'!$A$3:$D$37,4,FALSE),"Öppna video"),"")</f>
        <v>Öppna video</v>
      </c>
      <c r="F6" s="13" t="str">
        <f>IFERROR(VLOOKUP(A6,'Övningsbank'!$A$3:$E$37,5,FALSE),"")</f>
        <v>Lugna rörelser och jämnt tryck</v>
      </c>
      <c r="G6" s="14"/>
      <c r="H6" s="11"/>
      <c r="I6" s="14"/>
    </row>
    <row r="7">
      <c r="A7" s="11" t="s">
        <v>16</v>
      </c>
      <c r="B7" s="11">
        <v>3.0</v>
      </c>
      <c r="C7" s="11" t="s">
        <v>17</v>
      </c>
      <c r="D7" s="11" t="s">
        <v>14</v>
      </c>
      <c r="E7" s="12" t="str">
        <f>IFERROR(HYPERLINK(VLOOKUP(A7,'Övningsbank'!$A$3:$D$37,4,FALSE),"Öppna video"),"")</f>
        <v>Öppna video</v>
      </c>
      <c r="F7" s="13" t="str">
        <f>IFERROR(VLOOKUP(A7,'Övningsbank'!$A$3:$E$37,5,FALSE),"")</f>
        <v>Press igenom golvet och tryck upp höften mot taket</v>
      </c>
      <c r="G7" s="14"/>
      <c r="H7" s="14"/>
      <c r="I7" s="14"/>
    </row>
    <row r="8">
      <c r="A8" s="11" t="s">
        <v>19</v>
      </c>
      <c r="B8" s="14">
        <v>3.0</v>
      </c>
      <c r="C8" s="11" t="s">
        <v>21</v>
      </c>
      <c r="D8" s="11" t="s">
        <v>14</v>
      </c>
      <c r="E8" s="12" t="str">
        <f>IFERROR(HYPERLINK(VLOOKUP(A8,'Övningsbank'!$A$3:$D$37,4,FALSE),"Öppna video"),"")</f>
        <v>Öppna video</v>
      </c>
      <c r="F8" s="13" t="str">
        <f>IFERROR(VLOOKUP(A8,'Övningsbank'!$A$3:$E$37,5,FALSE),"")</f>
        <v>Luta fram och lyft med raka ben</v>
      </c>
      <c r="G8" s="14"/>
      <c r="H8" s="14"/>
      <c r="I8" s="14"/>
    </row>
    <row r="9">
      <c r="A9" s="11" t="s">
        <v>25</v>
      </c>
      <c r="B9" s="14">
        <v>3.0</v>
      </c>
      <c r="C9" s="11" t="s">
        <v>26</v>
      </c>
      <c r="D9" s="11" t="s">
        <v>14</v>
      </c>
      <c r="E9" s="12" t="str">
        <f>IFERROR(HYPERLINK(VLOOKUP(A9,'Övningsbank'!$A$3:$D$37,4,FALSE),"Öppna video"),"")</f>
        <v>Öppna video</v>
      </c>
      <c r="F9" s="13" t="str">
        <f>IFERROR(VLOOKUP(A9,'Övningsbank'!$A$3:$E$37,5,FALSE),"")</f>
        <v>Pressa igenom golvet, kontroll på skiftningarna</v>
      </c>
      <c r="G9" s="14"/>
      <c r="H9" s="14"/>
      <c r="I9" s="14"/>
    </row>
    <row r="10">
      <c r="A10" s="11" t="s">
        <v>28</v>
      </c>
      <c r="B10" s="11">
        <v>3.0</v>
      </c>
      <c r="C10" s="11" t="s">
        <v>26</v>
      </c>
      <c r="D10" s="20" t="s">
        <v>14</v>
      </c>
      <c r="E10" s="12" t="str">
        <f>IFERROR(HYPERLINK(VLOOKUP(A10,'Övningsbank'!$A$3:$D$37,4,FALSE),"Öppna video"),"")</f>
        <v>Öppna video</v>
      </c>
      <c r="F10" s="13" t="str">
        <f>IFERROR(VLOOKUP(A10,'Övningsbank'!$A$3:$E$37,5,FALSE),"")</f>
        <v>Hitta balans med ena foten som stöd mot väggen</v>
      </c>
      <c r="G10" s="14"/>
      <c r="H10" s="14"/>
      <c r="I10" s="14"/>
    </row>
    <row r="11">
      <c r="D11" s="11"/>
    </row>
    <row r="12" ht="24.0" customHeight="1">
      <c r="A12" s="9" t="s">
        <v>29</v>
      </c>
      <c r="B12" s="2"/>
      <c r="C12" s="2"/>
      <c r="D12" s="2"/>
      <c r="E12" s="2"/>
      <c r="F12" s="2"/>
      <c r="G12" s="2"/>
      <c r="H12" s="2"/>
      <c r="I12" s="3"/>
    </row>
    <row r="13" ht="30.0" customHeight="1">
      <c r="A13" s="10" t="s">
        <v>3</v>
      </c>
      <c r="B13" s="10" t="s">
        <v>4</v>
      </c>
      <c r="C13" s="10" t="s">
        <v>5</v>
      </c>
      <c r="D13" s="10" t="s">
        <v>6</v>
      </c>
      <c r="E13" s="10" t="s">
        <v>7</v>
      </c>
      <c r="F13" s="10" t="s">
        <v>8</v>
      </c>
      <c r="G13" s="10" t="s">
        <v>9</v>
      </c>
      <c r="H13" s="10" t="s">
        <v>10</v>
      </c>
      <c r="I13" s="10" t="s">
        <v>11</v>
      </c>
    </row>
    <row r="14">
      <c r="A14" s="11" t="s">
        <v>12</v>
      </c>
      <c r="B14" s="11">
        <v>1.0</v>
      </c>
      <c r="C14" s="11" t="s">
        <v>13</v>
      </c>
      <c r="D14" s="11" t="s">
        <v>14</v>
      </c>
      <c r="E14" s="12" t="str">
        <f>IFERROR(HYPERLINK(VLOOKUP(A14,'Övningsbank'!$A$3:$D$37,4,FALSE),"Öppna video"),"")</f>
        <v>Öppna video</v>
      </c>
      <c r="F14" s="13" t="str">
        <f>IFERROR(VLOOKUP(A14,'Övningsbank'!$A$3:$E$37,5,FALSE),"")</f>
        <v>Lugna rörelser och jämnt tryck</v>
      </c>
      <c r="G14" s="14"/>
      <c r="H14" s="14"/>
      <c r="I14" s="14"/>
    </row>
    <row r="15">
      <c r="A15" s="11" t="s">
        <v>16</v>
      </c>
      <c r="B15" s="14">
        <v>3.0</v>
      </c>
      <c r="C15" s="11" t="s">
        <v>17</v>
      </c>
      <c r="D15" s="11" t="s">
        <v>14</v>
      </c>
      <c r="E15" s="12" t="str">
        <f>IFERROR(HYPERLINK(VLOOKUP(A15,'Övningsbank'!$A$3:$D$37,4,FALSE),"Öppna video"),"")</f>
        <v>Öppna video</v>
      </c>
      <c r="F15" s="13" t="str">
        <f>IFERROR(VLOOKUP(A15,'Övningsbank'!$A$3:$E$37,5,FALSE),"")</f>
        <v>Press igenom golvet och tryck upp höften mot taket</v>
      </c>
      <c r="G15" s="14"/>
      <c r="H15" s="14"/>
      <c r="I15" s="14"/>
    </row>
    <row r="16">
      <c r="A16" s="11" t="s">
        <v>32</v>
      </c>
      <c r="B16" s="14">
        <v>3.0</v>
      </c>
      <c r="C16" s="11" t="s">
        <v>17</v>
      </c>
      <c r="D16" s="11" t="s">
        <v>14</v>
      </c>
      <c r="E16" s="12" t="str">
        <f>IFERROR(HYPERLINK(VLOOKUP(A16,'Övningsbank'!$A$3:$D$37,4,FALSE),"Öppna video"),"")</f>
        <v>Öppna video</v>
      </c>
      <c r="F16" s="13" t="str">
        <f>IFERROR(VLOOKUP(A16,'Övningsbank'!$A$3:$E$37,5,FALSE),"")</f>
        <v>Flytta vikten genom fingrarna</v>
      </c>
      <c r="G16" s="14"/>
      <c r="H16" s="14"/>
      <c r="I16" s="14"/>
    </row>
    <row r="17">
      <c r="A17" s="11" t="s">
        <v>35</v>
      </c>
      <c r="B17" s="14">
        <v>3.0</v>
      </c>
      <c r="C17" s="11" t="s">
        <v>34</v>
      </c>
      <c r="D17" s="11" t="s">
        <v>14</v>
      </c>
      <c r="E17" s="12" t="str">
        <f>IFERROR(HYPERLINK(VLOOKUP(A17,'Övningsbank'!$A$3:$D$37,4,FALSE),"Öppna video"),"")</f>
        <v>Öppna video</v>
      </c>
      <c r="F17" s="13" t="str">
        <f>IFERROR(VLOOKUP(A17,'Övningsbank'!$A$3:$E$37,5,FALSE),"")</f>
        <v>Spänd kropp och lugna steg</v>
      </c>
      <c r="G17" s="14"/>
      <c r="H17" s="14"/>
      <c r="I17" s="14"/>
    </row>
    <row r="18">
      <c r="A18" s="11" t="s">
        <v>27</v>
      </c>
      <c r="B18" s="14">
        <v>3.0</v>
      </c>
      <c r="C18" s="11" t="s">
        <v>17</v>
      </c>
      <c r="D18" s="11" t="s">
        <v>14</v>
      </c>
      <c r="E18" s="12" t="str">
        <f>IFERROR(HYPERLINK(VLOOKUP(A18,'Övningsbank'!$A$3:$D$37,4,FALSE),"Öppna video"),"")</f>
        <v>Öppna video</v>
      </c>
      <c r="F18" s="13" t="str">
        <f>IFERROR(VLOOKUP(A18,'Övningsbank'!$A$3:$E$37,5,FALSE),"")</f>
        <v>Pressa ned och håll höften mellan händerna</v>
      </c>
      <c r="G18" s="14"/>
      <c r="H18" s="14"/>
      <c r="I18" s="14"/>
    </row>
    <row r="19">
      <c r="D19" s="11"/>
    </row>
    <row r="20" ht="24.0" customHeight="1">
      <c r="A20" s="9" t="s">
        <v>37</v>
      </c>
      <c r="B20" s="2"/>
      <c r="C20" s="2"/>
      <c r="D20" s="2"/>
      <c r="E20" s="2"/>
      <c r="F20" s="2"/>
      <c r="G20" s="2"/>
      <c r="H20" s="2"/>
      <c r="I20" s="3"/>
    </row>
    <row r="21" ht="30.0" customHeight="1">
      <c r="A21" s="10" t="s">
        <v>3</v>
      </c>
      <c r="B21" s="10" t="s">
        <v>4</v>
      </c>
      <c r="C21" s="10" t="s">
        <v>5</v>
      </c>
      <c r="D21" s="10" t="s">
        <v>6</v>
      </c>
      <c r="E21" s="10" t="s">
        <v>7</v>
      </c>
      <c r="F21" s="10" t="s">
        <v>8</v>
      </c>
      <c r="G21" s="10" t="s">
        <v>9</v>
      </c>
      <c r="H21" s="10" t="s">
        <v>10</v>
      </c>
      <c r="I21" s="10" t="s">
        <v>11</v>
      </c>
    </row>
    <row r="22" ht="15.75" customHeight="1">
      <c r="A22" s="11" t="s">
        <v>12</v>
      </c>
      <c r="B22" s="11">
        <v>1.0</v>
      </c>
      <c r="C22" s="11" t="s">
        <v>13</v>
      </c>
      <c r="D22" s="11" t="s">
        <v>14</v>
      </c>
      <c r="E22" s="12" t="str">
        <f>IFERROR(HYPERLINK(VLOOKUP(A22,'Övningsbank'!$A$3:$D$37,4,FALSE),"Öppna video"),"")</f>
        <v>Öppna video</v>
      </c>
      <c r="F22" s="13" t="str">
        <f>IFERROR(VLOOKUP(A22,'Övningsbank'!$A$3:$E$37,5,FALSE),"")</f>
        <v>Lugna rörelser och jämnt tryck</v>
      </c>
      <c r="G22" s="14"/>
      <c r="H22" s="14"/>
      <c r="I22" s="14"/>
    </row>
    <row r="23" ht="15.75" customHeight="1">
      <c r="A23" s="11" t="s">
        <v>38</v>
      </c>
      <c r="B23" s="14">
        <v>3.0</v>
      </c>
      <c r="C23" s="11" t="s">
        <v>39</v>
      </c>
      <c r="D23" s="11" t="s">
        <v>14</v>
      </c>
      <c r="E23" s="12" t="str">
        <f>IFERROR(HYPERLINK(VLOOKUP(A23,'Övningsbank'!$A$3:$D$37,4,FALSE),"Öppna video"),"")</f>
        <v>Öppna video</v>
      </c>
      <c r="F23" s="13" t="str">
        <f>IFERROR(VLOOKUP(A23,'Övningsbank'!$A$3:$E$37,5,FALSE),"")</f>
        <v>Tryck upp höften, spänd bål</v>
      </c>
      <c r="G23" s="14"/>
      <c r="H23" s="14"/>
      <c r="I23" s="14"/>
    </row>
    <row r="24" ht="15.75" customHeight="1">
      <c r="A24" s="11" t="s">
        <v>19</v>
      </c>
      <c r="B24" s="14">
        <v>3.0</v>
      </c>
      <c r="C24" s="11" t="s">
        <v>36</v>
      </c>
      <c r="D24" s="11" t="s">
        <v>14</v>
      </c>
      <c r="E24" s="12" t="str">
        <f>IFERROR(HYPERLINK(VLOOKUP(A24,'Övningsbank'!$A$3:$D$37,4,FALSE),"Öppna video"),"")</f>
        <v>Öppna video</v>
      </c>
      <c r="F24" s="13" t="str">
        <f>IFERROR(VLOOKUP(A24,'Övningsbank'!$A$3:$E$37,5,FALSE),"")</f>
        <v>Luta fram och lyft med raka ben</v>
      </c>
      <c r="G24" s="14"/>
      <c r="H24" s="14"/>
      <c r="I24" s="14"/>
    </row>
    <row r="25" ht="15.75" customHeight="1">
      <c r="A25" s="11" t="s">
        <v>22</v>
      </c>
      <c r="B25" s="19">
        <v>46117.0</v>
      </c>
      <c r="C25" s="11" t="s">
        <v>23</v>
      </c>
      <c r="D25" s="11" t="s">
        <v>14</v>
      </c>
      <c r="E25" s="12" t="str">
        <f>IFERROR(HYPERLINK(VLOOKUP(A25,'Övningsbank'!$A$3:$D$37,4,FALSE),"Öppna video"),"")</f>
        <v>Öppna video</v>
      </c>
      <c r="F25" s="13" t="str">
        <f>IFERROR(VLOOKUP(A25,'Övningsbank'!$A$3:$E$37,5,FALSE),"")</f>
        <v>Samma startposition varje gång</v>
      </c>
      <c r="G25" s="14"/>
      <c r="H25" s="14"/>
      <c r="I25" s="14"/>
    </row>
    <row r="26" ht="15.75" customHeight="1">
      <c r="A26" s="11" t="s">
        <v>33</v>
      </c>
      <c r="B26" s="14">
        <v>3.0</v>
      </c>
      <c r="C26" s="11" t="s">
        <v>34</v>
      </c>
      <c r="D26" s="11" t="s">
        <v>14</v>
      </c>
      <c r="E26" s="12" t="str">
        <f>IFERROR(HYPERLINK(VLOOKUP(A26,'Övningsbank'!$A$3:$D$37,4,FALSE),"Öppna video"),"")</f>
        <v>Öppna video</v>
      </c>
      <c r="F26" s="13" t="str">
        <f>IFERROR(VLOOKUP(A26,'Övningsbank'!$A$3:$E$37,5,FALSE),"")</f>
        <v>Långsam höftkontroll utan att tappa linjen</v>
      </c>
      <c r="G26" s="14"/>
      <c r="H26" s="14"/>
      <c r="I26" s="14"/>
    </row>
    <row r="27" ht="15.75" customHeight="1">
      <c r="D27" s="11"/>
    </row>
    <row r="28" ht="24.0" customHeight="1">
      <c r="A28" s="9" t="s">
        <v>43</v>
      </c>
      <c r="B28" s="2"/>
      <c r="C28" s="2"/>
      <c r="D28" s="2"/>
      <c r="E28" s="2"/>
      <c r="F28" s="2"/>
      <c r="G28" s="2"/>
      <c r="H28" s="2"/>
      <c r="I28" s="3"/>
    </row>
    <row r="29" ht="30.0" customHeight="1">
      <c r="A29" s="10" t="s">
        <v>3</v>
      </c>
      <c r="B29" s="10" t="s">
        <v>4</v>
      </c>
      <c r="C29" s="10" t="s">
        <v>5</v>
      </c>
      <c r="D29" s="10" t="s">
        <v>6</v>
      </c>
      <c r="E29" s="10" t="s">
        <v>7</v>
      </c>
      <c r="F29" s="10" t="s">
        <v>8</v>
      </c>
      <c r="G29" s="10" t="s">
        <v>9</v>
      </c>
      <c r="H29" s="10" t="s">
        <v>10</v>
      </c>
      <c r="I29" s="10" t="s">
        <v>11</v>
      </c>
    </row>
    <row r="30" ht="15.75" customHeight="1">
      <c r="A30" s="11" t="s">
        <v>12</v>
      </c>
      <c r="B30" s="11">
        <v>1.0</v>
      </c>
      <c r="C30" s="11" t="s">
        <v>13</v>
      </c>
      <c r="D30" s="11" t="s">
        <v>14</v>
      </c>
      <c r="E30" s="12" t="str">
        <f>IFERROR(HYPERLINK(VLOOKUP(A30,'Övningsbank'!$A$3:$D$37,4,FALSE),"Öppna video"),"")</f>
        <v>Öppna video</v>
      </c>
      <c r="F30" s="13" t="str">
        <f>IFERROR(VLOOKUP(A30,'Övningsbank'!$A$3:$E$37,5,FALSE),"")</f>
        <v>Lugna rörelser och jämnt tryck</v>
      </c>
      <c r="G30" s="14"/>
      <c r="H30" s="14"/>
      <c r="I30" s="14"/>
    </row>
    <row r="31" ht="15.75" customHeight="1">
      <c r="A31" s="11" t="s">
        <v>22</v>
      </c>
      <c r="B31" s="14">
        <v>3.0</v>
      </c>
      <c r="C31" s="11" t="s">
        <v>46</v>
      </c>
      <c r="D31" s="11" t="s">
        <v>14</v>
      </c>
      <c r="E31" s="12" t="str">
        <f>IFERROR(HYPERLINK(VLOOKUP(A31,'Övningsbank'!$A$3:$D$37,4,FALSE),"Öppna video"),"")</f>
        <v>Öppna video</v>
      </c>
      <c r="F31" s="13" t="str">
        <f>IFERROR(VLOOKUP(A31,'Övningsbank'!$A$3:$E$37,5,FALSE),"")</f>
        <v>Samma startposition varje gång</v>
      </c>
      <c r="G31" s="14"/>
      <c r="H31" s="14"/>
      <c r="I31" s="14"/>
    </row>
    <row r="32" ht="15.75" customHeight="1">
      <c r="A32" s="11" t="s">
        <v>48</v>
      </c>
      <c r="B32" s="14">
        <v>3.0</v>
      </c>
      <c r="C32" s="11" t="s">
        <v>46</v>
      </c>
      <c r="D32" s="11" t="s">
        <v>14</v>
      </c>
      <c r="E32" s="12" t="str">
        <f>IFERROR(HYPERLINK(VLOOKUP(A32,'Övningsbank'!$A$3:$D$37,4,FALSE),"Öppna video"),"")</f>
        <v>Öppna video</v>
      </c>
      <c r="F32" s="13" t="str">
        <f>IFERROR(VLOOKUP(A32,'Övningsbank'!$A$3:$E$37,5,FALSE),"")</f>
        <v>Pressa golvet och håll blicken still</v>
      </c>
      <c r="G32" s="14"/>
      <c r="H32" s="14"/>
      <c r="I32" s="14"/>
    </row>
    <row r="33" ht="15.75" customHeight="1">
      <c r="A33" s="11" t="s">
        <v>50</v>
      </c>
      <c r="B33" s="14">
        <v>2.0</v>
      </c>
      <c r="C33" s="11" t="s">
        <v>36</v>
      </c>
      <c r="D33" s="11" t="s">
        <v>14</v>
      </c>
      <c r="E33" s="12" t="str">
        <f>IFERROR(HYPERLINK(VLOOKUP(A33,'Övningsbank'!$A$3:$D$37,4,FALSE),"Öppna video"),"")</f>
        <v>Öppna video</v>
      </c>
      <c r="F33" s="13" t="str">
        <f>IFERROR(VLOOKUP(A33,'Övningsbank'!$A$3:$E$37,5,FALSE),"")</f>
        <v>Tryck igenom boxen med axlarna, dra med bål</v>
      </c>
      <c r="G33" s="14"/>
      <c r="H33" s="14"/>
      <c r="I33" s="14"/>
    </row>
    <row r="34" ht="15.75" customHeight="1">
      <c r="A34" s="11" t="s">
        <v>19</v>
      </c>
      <c r="B34" s="14">
        <v>2.0</v>
      </c>
      <c r="C34" s="11" t="s">
        <v>36</v>
      </c>
      <c r="D34" s="11" t="s">
        <v>14</v>
      </c>
      <c r="E34" s="12" t="str">
        <f>IFERROR(HYPERLINK(VLOOKUP(A34,'Övningsbank'!$A$3:$D$37,4,FALSE),"Öppna video"),"")</f>
        <v>Öppna video</v>
      </c>
      <c r="F34" s="13" t="str">
        <f>IFERROR(VLOOKUP(A34,'Övningsbank'!$A$3:$E$37,5,FALSE),"")</f>
        <v>Luta fram och lyft med raka ben</v>
      </c>
      <c r="G34" s="14"/>
      <c r="H34" s="14"/>
      <c r="I34" s="14"/>
    </row>
    <row r="35" ht="15.75" customHeight="1">
      <c r="D35" s="11"/>
    </row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5">
    <mergeCell ref="A1:I1"/>
    <mergeCell ref="A4:I4"/>
    <mergeCell ref="A12:I12"/>
    <mergeCell ref="A20:I20"/>
    <mergeCell ref="A28:I28"/>
  </mergeCells>
  <conditionalFormatting sqref="H6:H999">
    <cfRule type="containsText" dxfId="0" priority="1" operator="containsText" text="Klar">
      <formula>NOT(ISERROR(SEARCH(("Klar"),(H6))))</formula>
    </cfRule>
  </conditionalFormatting>
  <conditionalFormatting sqref="H6:H999">
    <cfRule type="containsText" dxfId="1" priority="2" operator="containsText" text="Ej gjort">
      <formula>NOT(ISERROR(SEARCH(("Ej gjort"),(H6))))</formula>
    </cfRule>
  </conditionalFormatting>
  <dataValidations>
    <dataValidation type="list" allowBlank="1" sqref="A6:A10 A14:A18 A22:A26 A30:A34">
      <formula1>'Övningsbank'!$A$3:$A$37</formula1>
    </dataValidation>
    <dataValidation type="list" allowBlank="1" sqref="H6:H10 H14:H18 H22:H26 H30:H34">
      <formula1>"Klar,Delvis,Ej gjort"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6F95"/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1" width="31.0"/>
    <col customWidth="1" min="2" max="2" width="9.0"/>
    <col customWidth="1" min="3" max="3" width="15.0"/>
    <col customWidth="1" min="4" max="4" width="13.0"/>
    <col customWidth="1" min="5" max="5" width="16.0"/>
    <col customWidth="1" min="6" max="6" width="35.0"/>
    <col customWidth="1" min="7" max="7" width="25.0"/>
    <col customWidth="1" min="8" max="8" width="15.0"/>
    <col customWidth="1" min="9" max="9" width="34.0"/>
    <col customWidth="1" min="10" max="26" width="8.63"/>
  </cols>
  <sheetData>
    <row r="1" ht="33.75" customHeight="1">
      <c r="A1" s="1" t="s">
        <v>0</v>
      </c>
      <c r="B1" s="2"/>
      <c r="C1" s="2"/>
      <c r="D1" s="2"/>
      <c r="E1" s="2"/>
      <c r="F1" s="2"/>
      <c r="G1" s="2"/>
      <c r="H1" s="2"/>
      <c r="I1" s="3"/>
    </row>
    <row r="2">
      <c r="A2" s="4" t="s">
        <v>1</v>
      </c>
      <c r="B2" s="5">
        <v>10.0</v>
      </c>
      <c r="C2" s="4"/>
      <c r="D2" s="5"/>
      <c r="E2" s="4"/>
      <c r="F2" s="6"/>
      <c r="G2" s="4"/>
      <c r="H2" s="7"/>
      <c r="I2" s="8"/>
    </row>
    <row r="4" ht="24.0" customHeight="1">
      <c r="A4" s="9" t="s">
        <v>2</v>
      </c>
      <c r="B4" s="2"/>
      <c r="C4" s="2"/>
      <c r="D4" s="2"/>
      <c r="E4" s="2"/>
      <c r="F4" s="2"/>
      <c r="G4" s="2"/>
      <c r="H4" s="2"/>
      <c r="I4" s="3"/>
    </row>
    <row r="5" ht="30.0" customHeight="1">
      <c r="A5" s="10" t="s">
        <v>3</v>
      </c>
      <c r="B5" s="10" t="s">
        <v>4</v>
      </c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</row>
    <row r="6">
      <c r="A6" s="11" t="s">
        <v>12</v>
      </c>
      <c r="B6" s="11">
        <v>1.0</v>
      </c>
      <c r="C6" s="11" t="s">
        <v>13</v>
      </c>
      <c r="D6" s="11" t="s">
        <v>14</v>
      </c>
      <c r="E6" s="12" t="str">
        <f>IFERROR(HYPERLINK(VLOOKUP(A6,'Övningsbank'!$A$3:$D$37,4,FALSE),"Öppna video"),"")</f>
        <v>Öppna video</v>
      </c>
      <c r="F6" s="13" t="str">
        <f>IFERROR(VLOOKUP(A6,'Övningsbank'!$A$3:$E$37,5,FALSE),"")</f>
        <v>Lugna rörelser och jämnt tryck</v>
      </c>
      <c r="G6" s="14"/>
      <c r="H6" s="11"/>
      <c r="I6" s="14"/>
    </row>
    <row r="7">
      <c r="A7" s="11" t="s">
        <v>15</v>
      </c>
      <c r="B7" s="14">
        <v>4.0</v>
      </c>
      <c r="C7" s="11" t="s">
        <v>17</v>
      </c>
      <c r="D7" s="11" t="s">
        <v>14</v>
      </c>
      <c r="E7" s="12" t="str">
        <f>IFERROR(HYPERLINK(VLOOKUP(A7,'Övningsbank'!$A$3:$D$37,4,FALSE),"Öppna video"),"")</f>
        <v>Öppna video</v>
      </c>
      <c r="F7" s="13" t="str">
        <f>IFERROR(VLOOKUP(A7,'Övningsbank'!$A$3:$E$37,5,FALSE),"")</f>
        <v>Blicken fram och vikten genom fingrarna</v>
      </c>
      <c r="G7" s="14"/>
      <c r="H7" s="14"/>
      <c r="I7" s="14"/>
    </row>
    <row r="8">
      <c r="A8" s="11" t="s">
        <v>19</v>
      </c>
      <c r="B8" s="14">
        <v>3.0</v>
      </c>
      <c r="C8" s="11" t="s">
        <v>20</v>
      </c>
      <c r="D8" s="11" t="s">
        <v>14</v>
      </c>
      <c r="E8" s="12" t="str">
        <f>IFERROR(HYPERLINK(VLOOKUP(A8,'Övningsbank'!$A$3:$D$37,4,FALSE),"Öppna video"),"")</f>
        <v>Öppna video</v>
      </c>
      <c r="F8" s="13" t="str">
        <f>IFERROR(VLOOKUP(A8,'Övningsbank'!$A$3:$E$37,5,FALSE),"")</f>
        <v>Luta fram och lyft med raka ben</v>
      </c>
      <c r="G8" s="14"/>
      <c r="H8" s="14"/>
      <c r="I8" s="14"/>
    </row>
    <row r="9">
      <c r="A9" s="11" t="s">
        <v>48</v>
      </c>
      <c r="B9" s="14">
        <v>3.0</v>
      </c>
      <c r="C9" s="11" t="s">
        <v>51</v>
      </c>
      <c r="D9" s="11" t="s">
        <v>14</v>
      </c>
      <c r="E9" s="12" t="str">
        <f>IFERROR(HYPERLINK(VLOOKUP(A9,'Övningsbank'!$A$3:$D$37,4,FALSE),"Öppna video"),"")</f>
        <v>Öppna video</v>
      </c>
      <c r="F9" s="13" t="str">
        <f>IFERROR(VLOOKUP(A9,'Övningsbank'!$A$3:$E$37,5,FALSE),"")</f>
        <v>Pressa golvet och håll blicken still</v>
      </c>
      <c r="G9" s="14"/>
      <c r="H9" s="14"/>
      <c r="I9" s="14"/>
    </row>
    <row r="10">
      <c r="A10" s="11" t="s">
        <v>27</v>
      </c>
      <c r="B10" s="11">
        <v>2.0</v>
      </c>
      <c r="C10" s="11" t="s">
        <v>17</v>
      </c>
      <c r="D10" s="11"/>
      <c r="E10" s="12" t="str">
        <f>IFERROR(HYPERLINK(VLOOKUP(A10,'Övningsbank'!$A$3:$D$37,4,FALSE),"Öppna video"),"")</f>
        <v>Öppna video</v>
      </c>
      <c r="F10" s="13" t="str">
        <f>IFERROR(VLOOKUP(A10,'Övningsbank'!$A$3:$E$37,5,FALSE),"")</f>
        <v>Pressa ned och håll höften mellan händerna</v>
      </c>
      <c r="G10" s="14"/>
      <c r="H10" s="14"/>
      <c r="I10" s="14"/>
    </row>
    <row r="11">
      <c r="D11" s="11"/>
    </row>
    <row r="12" ht="24.0" customHeight="1">
      <c r="A12" s="9" t="s">
        <v>29</v>
      </c>
      <c r="B12" s="2"/>
      <c r="C12" s="2"/>
      <c r="D12" s="2"/>
      <c r="E12" s="2"/>
      <c r="F12" s="2"/>
      <c r="G12" s="2"/>
      <c r="H12" s="2"/>
      <c r="I12" s="3"/>
    </row>
    <row r="13" ht="30.0" customHeight="1">
      <c r="A13" s="10" t="s">
        <v>3</v>
      </c>
      <c r="B13" s="10" t="s">
        <v>4</v>
      </c>
      <c r="C13" s="10" t="s">
        <v>5</v>
      </c>
      <c r="D13" s="10" t="s">
        <v>6</v>
      </c>
      <c r="E13" s="10" t="s">
        <v>7</v>
      </c>
      <c r="F13" s="10" t="s">
        <v>8</v>
      </c>
      <c r="G13" s="10" t="s">
        <v>9</v>
      </c>
      <c r="H13" s="10" t="s">
        <v>10</v>
      </c>
      <c r="I13" s="10" t="s">
        <v>11</v>
      </c>
    </row>
    <row r="14">
      <c r="A14" s="11" t="s">
        <v>12</v>
      </c>
      <c r="B14" s="11">
        <v>1.0</v>
      </c>
      <c r="C14" s="11" t="s">
        <v>13</v>
      </c>
      <c r="D14" s="11" t="s">
        <v>14</v>
      </c>
      <c r="E14" s="12" t="str">
        <f>IFERROR(HYPERLINK(VLOOKUP(A14,'Övningsbank'!$A$3:$D$37,4,FALSE),"Öppna video"),"")</f>
        <v>Öppna video</v>
      </c>
      <c r="F14" s="13" t="str">
        <f>IFERROR(VLOOKUP(A14,'Övningsbank'!$A$3:$E$37,5,FALSE),"")</f>
        <v>Lugna rörelser och jämnt tryck</v>
      </c>
      <c r="G14" s="14"/>
      <c r="H14" s="14"/>
      <c r="I14" s="14"/>
    </row>
    <row r="15">
      <c r="A15" s="11" t="s">
        <v>31</v>
      </c>
      <c r="B15" s="14">
        <v>3.0</v>
      </c>
      <c r="C15" s="11" t="s">
        <v>17</v>
      </c>
      <c r="D15" s="11" t="s">
        <v>14</v>
      </c>
      <c r="E15" s="12" t="str">
        <f>IFERROR(HYPERLINK(VLOOKUP(A15,'Övningsbank'!$A$3:$D$37,4,FALSE),"Öppna video"),"")</f>
        <v>Öppna video</v>
      </c>
      <c r="F15" s="13" t="str">
        <f>IFERROR(VLOOKUP(A15,'Övningsbank'!$A$3:$E$37,5,FALSE),"")</f>
        <v>Nedre ryggen i golvet</v>
      </c>
      <c r="G15" s="14"/>
      <c r="H15" s="14"/>
      <c r="I15" s="14"/>
    </row>
    <row r="16">
      <c r="A16" s="11" t="s">
        <v>16</v>
      </c>
      <c r="B16" s="14">
        <v>3.0</v>
      </c>
      <c r="C16" s="11" t="s">
        <v>17</v>
      </c>
      <c r="D16" s="11" t="s">
        <v>14</v>
      </c>
      <c r="E16" s="12" t="str">
        <f>IFERROR(HYPERLINK(VLOOKUP(A16,'Övningsbank'!$A$3:$D$37,4,FALSE),"Öppna video"),"")</f>
        <v>Öppna video</v>
      </c>
      <c r="F16" s="13" t="str">
        <f>IFERROR(VLOOKUP(A16,'Övningsbank'!$A$3:$E$37,5,FALSE),"")</f>
        <v>Press igenom golvet och tryck upp höften mot taket</v>
      </c>
      <c r="G16" s="14"/>
      <c r="H16" s="14"/>
      <c r="I16" s="14"/>
    </row>
    <row r="17">
      <c r="A17" s="11" t="s">
        <v>28</v>
      </c>
      <c r="B17" s="11">
        <v>2.0</v>
      </c>
      <c r="C17" s="11" t="s">
        <v>17</v>
      </c>
      <c r="D17" s="11" t="s">
        <v>14</v>
      </c>
      <c r="E17" s="12" t="str">
        <f>IFERROR(HYPERLINK(VLOOKUP(A17,'Övningsbank'!$A$3:$D$37,4,FALSE),"Öppna video"),"")</f>
        <v>Öppna video</v>
      </c>
      <c r="F17" s="13" t="str">
        <f>IFERROR(VLOOKUP(A17,'Övningsbank'!$A$3:$E$37,5,FALSE),"")</f>
        <v>Hitta balans med ena foten som stöd mot väggen</v>
      </c>
      <c r="G17" s="14"/>
      <c r="H17" s="14"/>
      <c r="I17" s="14"/>
    </row>
    <row r="18">
      <c r="A18" s="11" t="s">
        <v>25</v>
      </c>
      <c r="B18" s="14">
        <v>3.0</v>
      </c>
      <c r="C18" s="11" t="s">
        <v>36</v>
      </c>
      <c r="D18" s="11" t="s">
        <v>14</v>
      </c>
      <c r="E18" s="12" t="str">
        <f>IFERROR(HYPERLINK(VLOOKUP(A18,'Övningsbank'!$A$3:$D$37,4,FALSE),"Öppna video"),"")</f>
        <v>Öppna video</v>
      </c>
      <c r="F18" s="13" t="str">
        <f>IFERROR(VLOOKUP(A18,'Övningsbank'!$A$3:$E$37,5,FALSE),"")</f>
        <v>Pressa igenom golvet, kontroll på skiftningarna</v>
      </c>
      <c r="G18" s="14"/>
      <c r="H18" s="14"/>
      <c r="I18" s="14"/>
    </row>
    <row r="19">
      <c r="A19" s="15" t="s">
        <v>27</v>
      </c>
      <c r="B19" s="15">
        <v>4.0</v>
      </c>
      <c r="C19" s="15" t="s">
        <v>52</v>
      </c>
      <c r="D19" s="11" t="s">
        <v>14</v>
      </c>
      <c r="E19" s="16"/>
      <c r="F19" s="16"/>
      <c r="G19" s="18"/>
      <c r="H19" s="18"/>
      <c r="I19" s="18"/>
    </row>
    <row r="21" ht="24.0" customHeight="1">
      <c r="A21" s="9" t="s">
        <v>37</v>
      </c>
      <c r="B21" s="2"/>
      <c r="C21" s="2"/>
      <c r="D21" s="2"/>
      <c r="E21" s="2"/>
      <c r="F21" s="2"/>
      <c r="G21" s="2"/>
      <c r="H21" s="2"/>
      <c r="I21" s="3"/>
    </row>
    <row r="22" ht="30.0" customHeight="1">
      <c r="A22" s="10" t="s">
        <v>3</v>
      </c>
      <c r="B22" s="10" t="s">
        <v>4</v>
      </c>
      <c r="C22" s="10" t="s">
        <v>5</v>
      </c>
      <c r="D22" s="10" t="s">
        <v>6</v>
      </c>
      <c r="E22" s="10" t="s">
        <v>7</v>
      </c>
      <c r="F22" s="10" t="s">
        <v>8</v>
      </c>
      <c r="G22" s="10" t="s">
        <v>9</v>
      </c>
      <c r="H22" s="10" t="s">
        <v>10</v>
      </c>
      <c r="I22" s="10" t="s">
        <v>11</v>
      </c>
    </row>
    <row r="23" ht="15.75" customHeight="1">
      <c r="A23" s="11" t="s">
        <v>12</v>
      </c>
      <c r="B23" s="11">
        <v>1.0</v>
      </c>
      <c r="C23" s="11" t="s">
        <v>13</v>
      </c>
      <c r="D23" s="11" t="s">
        <v>14</v>
      </c>
      <c r="E23" s="12" t="str">
        <f>IFERROR(HYPERLINK(VLOOKUP(A23,'Övningsbank'!$A$3:$D$37,4,FALSE),"Öppna video"),"")</f>
        <v>Öppna video</v>
      </c>
      <c r="F23" s="13" t="str">
        <f>IFERROR(VLOOKUP(A23,'Övningsbank'!$A$3:$E$37,5,FALSE),"")</f>
        <v>Lugna rörelser och jämnt tryck</v>
      </c>
      <c r="G23" s="14"/>
      <c r="H23" s="14"/>
      <c r="I23" s="14"/>
    </row>
    <row r="24" ht="15.75" customHeight="1">
      <c r="A24" s="11" t="s">
        <v>38</v>
      </c>
      <c r="B24" s="14">
        <v>3.0</v>
      </c>
      <c r="C24" s="11" t="s">
        <v>39</v>
      </c>
      <c r="D24" s="11" t="s">
        <v>14</v>
      </c>
      <c r="E24" s="12" t="str">
        <f>IFERROR(HYPERLINK(VLOOKUP(A24,'Övningsbank'!$A$3:$D$37,4,FALSE),"Öppna video"),"")</f>
        <v>Öppna video</v>
      </c>
      <c r="F24" s="13" t="str">
        <f>IFERROR(VLOOKUP(A24,'Övningsbank'!$A$3:$E$37,5,FALSE),"")</f>
        <v>Tryck upp höften, spänd bål</v>
      </c>
      <c r="G24" s="14"/>
      <c r="H24" s="14"/>
      <c r="I24" s="14"/>
    </row>
    <row r="25" ht="15.75" customHeight="1">
      <c r="A25" s="11" t="s">
        <v>44</v>
      </c>
      <c r="B25" s="11">
        <v>4.0</v>
      </c>
      <c r="C25" s="11" t="s">
        <v>45</v>
      </c>
      <c r="D25" s="11" t="s">
        <v>14</v>
      </c>
      <c r="E25" s="12" t="str">
        <f>IFERROR(HYPERLINK(VLOOKUP(A25,'Övningsbank'!$A$3:$D$37,4,FALSE),"Öppna video"),"")</f>
        <v>Öppna video</v>
      </c>
      <c r="F25" s="13" t="str">
        <f>IFERROR(VLOOKUP(A25,'Övningsbank'!$A$3:$E$37,5,FALSE),"")</f>
        <v>Jobba med kontroll och flytta tyngdpunkten från L-sit till planche</v>
      </c>
      <c r="G25" s="14"/>
      <c r="H25" s="14"/>
      <c r="I25" s="14"/>
    </row>
    <row r="26" ht="15.75" customHeight="1">
      <c r="A26" s="11" t="s">
        <v>18</v>
      </c>
      <c r="B26" s="11">
        <v>4.0</v>
      </c>
      <c r="C26" s="11" t="s">
        <v>17</v>
      </c>
      <c r="D26" s="11" t="s">
        <v>14</v>
      </c>
      <c r="E26" s="12" t="str">
        <f>IFERROR(HYPERLINK(VLOOKUP(A26,'Övningsbank'!$A$3:$D$37,4,FALSE),"Öppna video"),"")</f>
        <v>Öppna video</v>
      </c>
      <c r="F26" s="13" t="str">
        <f>IFERROR(VLOOKUP(A26,'Övningsbank'!$A$3:$E$37,5,FALSE),"")</f>
        <v>Tight core, fokus på axlarna över handleder</v>
      </c>
      <c r="G26" s="14"/>
      <c r="H26" s="14"/>
      <c r="I26" s="14"/>
    </row>
    <row r="27" ht="15.75" customHeight="1">
      <c r="A27" s="11" t="s">
        <v>19</v>
      </c>
      <c r="B27" s="11">
        <v>4.0</v>
      </c>
      <c r="C27" s="11" t="s">
        <v>21</v>
      </c>
      <c r="D27" s="11" t="s">
        <v>14</v>
      </c>
      <c r="E27" s="12" t="str">
        <f>IFERROR(HYPERLINK(VLOOKUP(A27,'Övningsbank'!$A$3:$D$37,4,FALSE),"Öppna video"),"")</f>
        <v>Öppna video</v>
      </c>
      <c r="F27" s="13" t="str">
        <f>IFERROR(VLOOKUP(A27,'Övningsbank'!$A$3:$E$37,5,FALSE),"")</f>
        <v>Luta fram och lyft med raka ben</v>
      </c>
      <c r="G27" s="14"/>
      <c r="H27" s="14"/>
      <c r="I27" s="14"/>
    </row>
    <row r="28" ht="15.75" customHeight="1">
      <c r="D28" s="11"/>
    </row>
    <row r="29" ht="24.0" customHeight="1">
      <c r="A29" s="9" t="s">
        <v>43</v>
      </c>
      <c r="B29" s="2"/>
      <c r="C29" s="2"/>
      <c r="D29" s="2"/>
      <c r="E29" s="2"/>
      <c r="F29" s="2"/>
      <c r="G29" s="2"/>
      <c r="H29" s="2"/>
      <c r="I29" s="3"/>
    </row>
    <row r="30" ht="30.0" customHeight="1">
      <c r="A30" s="10" t="s">
        <v>3</v>
      </c>
      <c r="B30" s="10" t="s">
        <v>4</v>
      </c>
      <c r="C30" s="10" t="s">
        <v>5</v>
      </c>
      <c r="D30" s="10" t="s">
        <v>6</v>
      </c>
      <c r="E30" s="10" t="s">
        <v>7</v>
      </c>
      <c r="F30" s="10" t="s">
        <v>8</v>
      </c>
      <c r="G30" s="10" t="s">
        <v>9</v>
      </c>
      <c r="H30" s="10" t="s">
        <v>10</v>
      </c>
      <c r="I30" s="10" t="s">
        <v>11</v>
      </c>
    </row>
    <row r="31" ht="15.75" customHeight="1">
      <c r="A31" s="11" t="s">
        <v>12</v>
      </c>
      <c r="B31" s="11">
        <v>1.0</v>
      </c>
      <c r="C31" s="11" t="s">
        <v>13</v>
      </c>
      <c r="D31" s="11" t="s">
        <v>14</v>
      </c>
      <c r="E31" s="12" t="str">
        <f>IFERROR(HYPERLINK(VLOOKUP(A31,'Övningsbank'!$A$3:$D$37,4,FALSE),"Öppna video"),"")</f>
        <v>Öppna video</v>
      </c>
      <c r="F31" s="13" t="str">
        <f>IFERROR(VLOOKUP(A31,'Övningsbank'!$A$3:$E$37,5,FALSE),"")</f>
        <v>Lugna rörelser och jämnt tryck</v>
      </c>
      <c r="G31" s="14"/>
      <c r="H31" s="14"/>
      <c r="I31" s="14"/>
    </row>
    <row r="32" ht="15.75" customHeight="1">
      <c r="A32" s="11" t="s">
        <v>22</v>
      </c>
      <c r="B32" s="14">
        <v>3.0</v>
      </c>
      <c r="C32" s="11" t="s">
        <v>46</v>
      </c>
      <c r="D32" s="11" t="s">
        <v>14</v>
      </c>
      <c r="E32" s="12" t="str">
        <f>IFERROR(HYPERLINK(VLOOKUP(A32,'Övningsbank'!$A$3:$D$37,4,FALSE),"Öppna video"),"")</f>
        <v>Öppna video</v>
      </c>
      <c r="F32" s="13" t="str">
        <f>IFERROR(VLOOKUP(A32,'Övningsbank'!$A$3:$E$37,5,FALSE),"")</f>
        <v>Samma startposition varje gång</v>
      </c>
      <c r="G32" s="14"/>
      <c r="H32" s="14"/>
      <c r="I32" s="14"/>
    </row>
    <row r="33" ht="15.75" customHeight="1">
      <c r="A33" s="11" t="s">
        <v>48</v>
      </c>
      <c r="B33" s="14">
        <v>3.0</v>
      </c>
      <c r="C33" s="11" t="s">
        <v>46</v>
      </c>
      <c r="D33" s="11" t="s">
        <v>14</v>
      </c>
      <c r="E33" s="12" t="str">
        <f>IFERROR(HYPERLINK(VLOOKUP(A33,'Övningsbank'!$A$3:$D$37,4,FALSE),"Öppna video"),"")</f>
        <v>Öppna video</v>
      </c>
      <c r="F33" s="13" t="str">
        <f>IFERROR(VLOOKUP(A33,'Övningsbank'!$A$3:$E$37,5,FALSE),"")</f>
        <v>Pressa golvet och håll blicken still</v>
      </c>
      <c r="G33" s="14"/>
      <c r="H33" s="14"/>
      <c r="I33" s="14"/>
    </row>
    <row r="34" ht="15.75" customHeight="1">
      <c r="A34" s="11" t="s">
        <v>50</v>
      </c>
      <c r="B34" s="14">
        <v>2.0</v>
      </c>
      <c r="C34" s="11" t="s">
        <v>36</v>
      </c>
      <c r="D34" s="11" t="s">
        <v>14</v>
      </c>
      <c r="E34" s="12" t="str">
        <f>IFERROR(HYPERLINK(VLOOKUP(A34,'Övningsbank'!$A$3:$D$37,4,FALSE),"Öppna video"),"")</f>
        <v>Öppna video</v>
      </c>
      <c r="F34" s="13" t="str">
        <f>IFERROR(VLOOKUP(A34,'Övningsbank'!$A$3:$E$37,5,FALSE),"")</f>
        <v>Tryck igenom boxen med axlarna, dra med bål</v>
      </c>
      <c r="G34" s="14"/>
      <c r="H34" s="14"/>
      <c r="I34" s="14"/>
    </row>
    <row r="35" ht="15.75" customHeight="1">
      <c r="A35" s="11" t="s">
        <v>53</v>
      </c>
      <c r="B35" s="14">
        <v>2.0</v>
      </c>
      <c r="C35" s="11" t="s">
        <v>36</v>
      </c>
      <c r="D35" s="11" t="s">
        <v>14</v>
      </c>
      <c r="E35" s="12" t="str">
        <f>IFERROR(HYPERLINK(VLOOKUP(A35,'Övningsbank'!$A$3:$D$37,4,FALSE),"Öppna video"),"")</f>
        <v>Öppna video</v>
      </c>
      <c r="F35" s="13" t="str">
        <f>IFERROR(VLOOKUP(A35,'Övningsbank'!$A$3:$E$37,5,FALSE),"")</f>
        <v>Dra tårna från väggen med kontroll</v>
      </c>
      <c r="G35" s="14"/>
      <c r="H35" s="14"/>
      <c r="I35" s="14"/>
    </row>
    <row r="36" ht="15.75" customHeight="1">
      <c r="D36" s="11"/>
    </row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I1"/>
    <mergeCell ref="A4:I4"/>
    <mergeCell ref="A12:I12"/>
    <mergeCell ref="A21:I21"/>
    <mergeCell ref="A29:I29"/>
  </mergeCells>
  <conditionalFormatting sqref="H6:H1000">
    <cfRule type="containsText" dxfId="0" priority="1" operator="containsText" text="Klar">
      <formula>NOT(ISERROR(SEARCH(("Klar"),(H6))))</formula>
    </cfRule>
  </conditionalFormatting>
  <conditionalFormatting sqref="H6:H1000">
    <cfRule type="containsText" dxfId="1" priority="2" operator="containsText" text="Ej gjort">
      <formula>NOT(ISERROR(SEARCH(("Ej gjort"),(H6))))</formula>
    </cfRule>
  </conditionalFormatting>
  <dataValidations>
    <dataValidation type="list" allowBlank="1" sqref="A6:A10 A14:A19 A23:A27 A31:A35">
      <formula1>'Övningsbank'!$A$3:$A$37</formula1>
    </dataValidation>
    <dataValidation type="list" allowBlank="1" sqref="H6:H10 H14:H19 H23:H27 H31:H35">
      <formula1>"Klar,Delvis,Ej gjort"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AAE92"/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1" width="30.0"/>
    <col customWidth="1" min="2" max="2" width="17.0"/>
    <col customWidth="1" min="3" max="3" width="18.0"/>
    <col customWidth="1" min="4" max="4" width="35.0"/>
    <col customWidth="1" min="5" max="5" width="38.0"/>
    <col customWidth="1" min="6" max="7" width="28.0"/>
    <col customWidth="1" min="8" max="26" width="8.63"/>
  </cols>
  <sheetData>
    <row r="1" ht="33.75" customHeight="1">
      <c r="A1" s="21" t="s">
        <v>56</v>
      </c>
      <c r="B1" s="2"/>
      <c r="C1" s="2"/>
      <c r="D1" s="2"/>
      <c r="E1" s="2"/>
      <c r="F1" s="2"/>
      <c r="G1" s="3"/>
    </row>
    <row r="2" ht="30.0" customHeight="1">
      <c r="A2" s="22" t="s">
        <v>57</v>
      </c>
      <c r="B2" s="22" t="s">
        <v>58</v>
      </c>
      <c r="C2" s="22" t="s">
        <v>59</v>
      </c>
      <c r="D2" s="22" t="s">
        <v>60</v>
      </c>
      <c r="E2" s="22" t="s">
        <v>8</v>
      </c>
      <c r="F2" s="22" t="s">
        <v>61</v>
      </c>
      <c r="G2" s="22" t="s">
        <v>62</v>
      </c>
    </row>
    <row r="3">
      <c r="A3" s="23" t="s">
        <v>12</v>
      </c>
      <c r="B3" s="24" t="s">
        <v>63</v>
      </c>
      <c r="C3" s="24" t="s">
        <v>64</v>
      </c>
      <c r="D3" s="25" t="s">
        <v>65</v>
      </c>
      <c r="E3" s="24" t="s">
        <v>66</v>
      </c>
      <c r="F3" s="24" t="s">
        <v>67</v>
      </c>
      <c r="G3" s="24" t="s">
        <v>68</v>
      </c>
    </row>
    <row r="4">
      <c r="A4" s="23" t="s">
        <v>24</v>
      </c>
      <c r="B4" s="24" t="s">
        <v>69</v>
      </c>
      <c r="C4" s="24" t="s">
        <v>70</v>
      </c>
      <c r="D4" s="25" t="s">
        <v>71</v>
      </c>
      <c r="E4" s="23" t="s">
        <v>72</v>
      </c>
      <c r="F4" s="24" t="s">
        <v>73</v>
      </c>
      <c r="G4" s="24" t="s">
        <v>74</v>
      </c>
    </row>
    <row r="5">
      <c r="A5" s="23" t="s">
        <v>47</v>
      </c>
      <c r="B5" s="24" t="s">
        <v>75</v>
      </c>
      <c r="C5" s="24" t="s">
        <v>70</v>
      </c>
      <c r="D5" s="25" t="s">
        <v>76</v>
      </c>
      <c r="E5" s="24" t="s">
        <v>77</v>
      </c>
      <c r="F5" s="24" t="s">
        <v>78</v>
      </c>
      <c r="G5" s="24" t="s">
        <v>79</v>
      </c>
    </row>
    <row r="6">
      <c r="A6" s="24" t="s">
        <v>32</v>
      </c>
      <c r="B6" s="24" t="s">
        <v>80</v>
      </c>
      <c r="C6" s="24" t="s">
        <v>81</v>
      </c>
      <c r="D6" s="25" t="s">
        <v>82</v>
      </c>
      <c r="E6" s="24" t="s">
        <v>83</v>
      </c>
      <c r="F6" s="24" t="s">
        <v>84</v>
      </c>
      <c r="G6" s="24" t="s">
        <v>85</v>
      </c>
    </row>
    <row r="7">
      <c r="A7" s="24" t="s">
        <v>53</v>
      </c>
      <c r="B7" s="24" t="s">
        <v>80</v>
      </c>
      <c r="C7" s="24" t="s">
        <v>81</v>
      </c>
      <c r="D7" s="25" t="s">
        <v>86</v>
      </c>
      <c r="E7" s="24" t="s">
        <v>87</v>
      </c>
      <c r="F7" s="24" t="s">
        <v>88</v>
      </c>
      <c r="G7" s="24" t="s">
        <v>89</v>
      </c>
    </row>
    <row r="8">
      <c r="A8" s="24" t="s">
        <v>22</v>
      </c>
      <c r="B8" s="24" t="s">
        <v>90</v>
      </c>
      <c r="C8" s="24" t="s">
        <v>91</v>
      </c>
      <c r="D8" s="25" t="s">
        <v>92</v>
      </c>
      <c r="E8" s="24" t="s">
        <v>93</v>
      </c>
      <c r="F8" s="24" t="s">
        <v>94</v>
      </c>
      <c r="G8" s="24" t="s">
        <v>95</v>
      </c>
    </row>
    <row r="9">
      <c r="A9" s="24" t="s">
        <v>96</v>
      </c>
      <c r="B9" s="24" t="s">
        <v>90</v>
      </c>
      <c r="C9" s="24" t="s">
        <v>91</v>
      </c>
      <c r="D9" s="25" t="s">
        <v>92</v>
      </c>
      <c r="E9" s="24" t="s">
        <v>97</v>
      </c>
      <c r="F9" s="24" t="s">
        <v>98</v>
      </c>
      <c r="G9" s="24" t="s">
        <v>99</v>
      </c>
    </row>
    <row r="10">
      <c r="A10" s="24" t="s">
        <v>35</v>
      </c>
      <c r="B10" s="24" t="s">
        <v>100</v>
      </c>
      <c r="C10" s="24" t="s">
        <v>81</v>
      </c>
      <c r="D10" s="25" t="s">
        <v>101</v>
      </c>
      <c r="E10" s="24" t="s">
        <v>102</v>
      </c>
      <c r="F10" s="24" t="s">
        <v>103</v>
      </c>
      <c r="G10" s="24" t="s">
        <v>94</v>
      </c>
    </row>
    <row r="11">
      <c r="A11" s="24" t="s">
        <v>104</v>
      </c>
      <c r="B11" s="24" t="s">
        <v>100</v>
      </c>
      <c r="C11" s="24" t="s">
        <v>70</v>
      </c>
      <c r="D11" s="25" t="s">
        <v>105</v>
      </c>
      <c r="E11" s="24" t="s">
        <v>106</v>
      </c>
      <c r="F11" s="24" t="s">
        <v>107</v>
      </c>
      <c r="G11" s="24" t="s">
        <v>108</v>
      </c>
    </row>
    <row r="12">
      <c r="A12" s="24" t="s">
        <v>48</v>
      </c>
      <c r="B12" s="24" t="s">
        <v>109</v>
      </c>
      <c r="C12" s="24" t="s">
        <v>110</v>
      </c>
      <c r="D12" s="25" t="s">
        <v>111</v>
      </c>
      <c r="E12" s="24" t="s">
        <v>112</v>
      </c>
      <c r="F12" s="24" t="s">
        <v>113</v>
      </c>
      <c r="G12" s="24" t="s">
        <v>114</v>
      </c>
    </row>
    <row r="13">
      <c r="A13" s="24" t="s">
        <v>31</v>
      </c>
      <c r="B13" s="24" t="s">
        <v>115</v>
      </c>
      <c r="C13" s="24" t="s">
        <v>70</v>
      </c>
      <c r="D13" s="25" t="s">
        <v>116</v>
      </c>
      <c r="E13" s="24" t="s">
        <v>117</v>
      </c>
      <c r="F13" s="24" t="s">
        <v>118</v>
      </c>
      <c r="G13" s="24" t="s">
        <v>119</v>
      </c>
    </row>
    <row r="14">
      <c r="A14" s="24" t="s">
        <v>19</v>
      </c>
      <c r="B14" s="24" t="s">
        <v>120</v>
      </c>
      <c r="C14" s="24" t="s">
        <v>81</v>
      </c>
      <c r="D14" s="25" t="s">
        <v>121</v>
      </c>
      <c r="E14" s="24" t="s">
        <v>122</v>
      </c>
      <c r="F14" s="24" t="s">
        <v>123</v>
      </c>
      <c r="G14" s="24" t="s">
        <v>124</v>
      </c>
    </row>
    <row r="15" ht="15.75" customHeight="1">
      <c r="A15" s="24" t="s">
        <v>27</v>
      </c>
      <c r="B15" s="24" t="s">
        <v>120</v>
      </c>
      <c r="C15" s="24" t="s">
        <v>70</v>
      </c>
      <c r="D15" s="25" t="s">
        <v>125</v>
      </c>
      <c r="E15" s="24" t="s">
        <v>126</v>
      </c>
      <c r="F15" s="24" t="s">
        <v>127</v>
      </c>
      <c r="G15" s="24" t="s">
        <v>128</v>
      </c>
    </row>
    <row r="16" ht="15.75" customHeight="1">
      <c r="A16" s="24" t="s">
        <v>15</v>
      </c>
      <c r="B16" s="24" t="s">
        <v>80</v>
      </c>
      <c r="C16" s="24" t="s">
        <v>70</v>
      </c>
      <c r="D16" s="25" t="s">
        <v>129</v>
      </c>
      <c r="E16" s="24" t="s">
        <v>130</v>
      </c>
      <c r="F16" s="24" t="s">
        <v>131</v>
      </c>
      <c r="G16" s="24" t="s">
        <v>132</v>
      </c>
    </row>
    <row r="17" ht="15.75" customHeight="1">
      <c r="A17" s="24" t="s">
        <v>33</v>
      </c>
      <c r="B17" s="24" t="s">
        <v>133</v>
      </c>
      <c r="C17" s="24" t="s">
        <v>81</v>
      </c>
      <c r="D17" s="25" t="s">
        <v>134</v>
      </c>
      <c r="E17" s="24" t="s">
        <v>135</v>
      </c>
      <c r="F17" s="24" t="s">
        <v>118</v>
      </c>
      <c r="G17" s="24" t="s">
        <v>128</v>
      </c>
    </row>
    <row r="18" ht="15.75" customHeight="1">
      <c r="A18" s="26" t="s">
        <v>16</v>
      </c>
      <c r="B18" s="26" t="s">
        <v>136</v>
      </c>
      <c r="C18" s="26" t="s">
        <v>70</v>
      </c>
      <c r="D18" s="25" t="s">
        <v>137</v>
      </c>
      <c r="E18" s="26" t="s">
        <v>138</v>
      </c>
      <c r="F18" s="26" t="s">
        <v>139</v>
      </c>
      <c r="G18" s="24"/>
    </row>
    <row r="19" ht="15.75" customHeight="1">
      <c r="A19" s="26" t="s">
        <v>25</v>
      </c>
      <c r="B19" s="26" t="s">
        <v>69</v>
      </c>
      <c r="C19" s="26" t="s">
        <v>81</v>
      </c>
      <c r="D19" s="25" t="s">
        <v>140</v>
      </c>
      <c r="E19" s="26" t="s">
        <v>141</v>
      </c>
      <c r="F19" s="26" t="s">
        <v>142</v>
      </c>
      <c r="G19" s="24"/>
    </row>
    <row r="20" ht="15.75" customHeight="1">
      <c r="A20" s="26" t="s">
        <v>38</v>
      </c>
      <c r="B20" s="26" t="s">
        <v>143</v>
      </c>
      <c r="C20" s="26" t="s">
        <v>70</v>
      </c>
      <c r="D20" s="25" t="s">
        <v>144</v>
      </c>
      <c r="E20" s="26" t="s">
        <v>145</v>
      </c>
      <c r="F20" s="24"/>
      <c r="G20" s="24"/>
    </row>
    <row r="21" ht="15.75" customHeight="1">
      <c r="A21" s="26" t="s">
        <v>28</v>
      </c>
      <c r="B21" s="26" t="s">
        <v>69</v>
      </c>
      <c r="C21" s="26" t="s">
        <v>70</v>
      </c>
      <c r="D21" s="25" t="s">
        <v>146</v>
      </c>
      <c r="E21" s="26" t="s">
        <v>147</v>
      </c>
      <c r="F21" s="24"/>
      <c r="G21" s="24"/>
    </row>
    <row r="22" ht="15.75" customHeight="1">
      <c r="A22" s="26" t="s">
        <v>50</v>
      </c>
      <c r="B22" s="26" t="s">
        <v>115</v>
      </c>
      <c r="C22" s="26" t="s">
        <v>81</v>
      </c>
      <c r="D22" s="25" t="s">
        <v>148</v>
      </c>
      <c r="E22" s="26" t="s">
        <v>149</v>
      </c>
      <c r="F22" s="24"/>
      <c r="G22" s="24"/>
    </row>
    <row r="23" ht="15.75" customHeight="1">
      <c r="A23" s="26" t="s">
        <v>18</v>
      </c>
      <c r="B23" s="26" t="s">
        <v>69</v>
      </c>
      <c r="C23" s="26" t="s">
        <v>70</v>
      </c>
      <c r="D23" s="27" t="s">
        <v>150</v>
      </c>
      <c r="E23" s="26" t="s">
        <v>151</v>
      </c>
      <c r="F23" s="26" t="s">
        <v>152</v>
      </c>
      <c r="G23" s="24"/>
    </row>
    <row r="24" ht="15.75" customHeight="1">
      <c r="A24" s="26" t="s">
        <v>153</v>
      </c>
      <c r="B24" s="26" t="s">
        <v>133</v>
      </c>
      <c r="C24" s="26" t="s">
        <v>91</v>
      </c>
      <c r="D24" s="27" t="s">
        <v>154</v>
      </c>
      <c r="E24" s="26" t="s">
        <v>155</v>
      </c>
      <c r="F24" s="26" t="s">
        <v>156</v>
      </c>
      <c r="G24" s="24"/>
    </row>
    <row r="25" ht="15.75" customHeight="1">
      <c r="A25" s="28" t="s">
        <v>40</v>
      </c>
      <c r="B25" s="26" t="s">
        <v>133</v>
      </c>
      <c r="C25" s="26" t="s">
        <v>81</v>
      </c>
      <c r="D25" s="29" t="s">
        <v>157</v>
      </c>
      <c r="E25" s="30" t="s">
        <v>42</v>
      </c>
      <c r="F25" s="31"/>
      <c r="G25" s="31"/>
    </row>
    <row r="26" ht="22.5" customHeight="1">
      <c r="A26" s="28" t="s">
        <v>44</v>
      </c>
      <c r="B26" s="28" t="s">
        <v>158</v>
      </c>
      <c r="C26" s="28" t="s">
        <v>81</v>
      </c>
      <c r="D26" s="29" t="s">
        <v>159</v>
      </c>
      <c r="E26" s="28" t="s">
        <v>160</v>
      </c>
      <c r="F26" s="28" t="s">
        <v>161</v>
      </c>
      <c r="G26" s="31"/>
    </row>
    <row r="27" ht="15.75" customHeight="1">
      <c r="A27" s="32"/>
      <c r="B27" s="32"/>
      <c r="C27" s="32"/>
      <c r="D27" s="32"/>
      <c r="E27" s="32"/>
      <c r="F27" s="32"/>
      <c r="G27" s="32"/>
    </row>
    <row r="28" ht="15.75" customHeight="1">
      <c r="A28" s="33"/>
      <c r="B28" s="33"/>
      <c r="C28" s="33"/>
      <c r="D28" s="33"/>
      <c r="E28" s="33"/>
      <c r="F28" s="33"/>
      <c r="G28" s="33"/>
    </row>
    <row r="29" ht="15.75" customHeight="1">
      <c r="A29" s="33"/>
      <c r="B29" s="33"/>
      <c r="C29" s="33"/>
      <c r="D29" s="33"/>
      <c r="E29" s="33"/>
      <c r="F29" s="33"/>
      <c r="G29" s="33"/>
    </row>
    <row r="30" ht="15.75" customHeight="1">
      <c r="A30" s="33"/>
      <c r="B30" s="33"/>
      <c r="C30" s="33"/>
      <c r="D30" s="33"/>
      <c r="E30" s="33"/>
      <c r="F30" s="33"/>
      <c r="G30" s="33"/>
    </row>
    <row r="31" ht="15.75" customHeight="1">
      <c r="A31" s="33"/>
      <c r="B31" s="33"/>
      <c r="C31" s="33"/>
      <c r="D31" s="33"/>
      <c r="E31" s="33"/>
      <c r="F31" s="33"/>
      <c r="G31" s="33"/>
    </row>
    <row r="32" ht="15.75" customHeight="1">
      <c r="A32" s="33"/>
      <c r="B32" s="33"/>
      <c r="C32" s="33"/>
      <c r="D32" s="33"/>
      <c r="E32" s="33"/>
      <c r="F32" s="33"/>
      <c r="G32" s="33"/>
    </row>
    <row r="33" ht="15.75" customHeight="1">
      <c r="A33" s="33"/>
      <c r="B33" s="33"/>
      <c r="C33" s="33"/>
      <c r="D33" s="33"/>
      <c r="E33" s="33"/>
      <c r="F33" s="33"/>
      <c r="G33" s="33"/>
    </row>
    <row r="34" ht="15.75" customHeight="1">
      <c r="A34" s="33"/>
      <c r="B34" s="33"/>
      <c r="C34" s="33"/>
      <c r="D34" s="33"/>
      <c r="E34" s="33"/>
      <c r="F34" s="33"/>
      <c r="G34" s="33"/>
    </row>
    <row r="35" ht="15.75" customHeight="1">
      <c r="A35" s="33"/>
      <c r="B35" s="33"/>
      <c r="C35" s="33"/>
      <c r="D35" s="33"/>
      <c r="E35" s="33"/>
      <c r="F35" s="33"/>
      <c r="G35" s="33"/>
    </row>
    <row r="36" ht="15.75" customHeight="1">
      <c r="A36" s="33"/>
      <c r="B36" s="33"/>
      <c r="C36" s="33"/>
      <c r="D36" s="33"/>
      <c r="E36" s="33"/>
      <c r="F36" s="33"/>
      <c r="G36" s="33"/>
    </row>
    <row r="37" ht="15.75" customHeight="1">
      <c r="A37" s="33"/>
      <c r="B37" s="33"/>
      <c r="C37" s="33"/>
      <c r="D37" s="33"/>
      <c r="E37" s="33"/>
      <c r="F37" s="33"/>
      <c r="G37" s="33"/>
    </row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mergeCells count="1">
    <mergeCell ref="A1:G1"/>
  </mergeCells>
  <hyperlinks>
    <hyperlink r:id="rId1" ref="D3"/>
    <hyperlink r:id="rId2" ref="D4"/>
    <hyperlink r:id="rId3" ref="D5"/>
    <hyperlink r:id="rId4" ref="D6"/>
    <hyperlink r:id="rId5" ref="D7"/>
    <hyperlink r:id="rId6" ref="D8"/>
    <hyperlink r:id="rId7" ref="D9"/>
    <hyperlink r:id="rId8" ref="D10"/>
    <hyperlink r:id="rId9" ref="D11"/>
    <hyperlink r:id="rId10" ref="D12"/>
    <hyperlink r:id="rId11" ref="D13"/>
    <hyperlink r:id="rId12" ref="D14"/>
    <hyperlink r:id="rId13" ref="D15"/>
    <hyperlink r:id="rId14" ref="D16"/>
    <hyperlink r:id="rId15" ref="D17"/>
    <hyperlink r:id="rId16" ref="D18"/>
    <hyperlink r:id="rId17" ref="D19"/>
    <hyperlink r:id="rId18" ref="D20"/>
    <hyperlink r:id="rId19" ref="D21"/>
    <hyperlink r:id="rId20" ref="D22"/>
    <hyperlink r:id="rId21" ref="D23"/>
    <hyperlink r:id="rId22" ref="D24"/>
    <hyperlink r:id="rId23" ref="D25"/>
    <hyperlink r:id="rId24" ref="D26"/>
  </hyperlinks>
  <printOptions/>
  <pageMargins bottom="0.75" footer="0.0" header="0.0" left="0.7" right="0.7" top="0.75"/>
  <pageSetup orientation="landscape"/>
  <drawing r:id="rId25"/>
</worksheet>
</file>